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1c27eb4e67a7b45e/デスクトップ/00.tempo/old/"/>
    </mc:Choice>
  </mc:AlternateContent>
  <xr:revisionPtr revIDLastSave="81" documentId="8_{9AE16B9B-B777-4D1B-81E1-3FD50D782507}" xr6:coauthVersionLast="47" xr6:coauthVersionMax="47" xr10:uidLastSave="{309204BD-9EE1-44C5-9C8C-CCA252120010}"/>
  <bookViews>
    <workbookView xWindow="14295" yWindow="0" windowWidth="14610" windowHeight="15585" tabRatio="762" activeTab="1" xr2:uid="{092663D6-31C8-4CDB-AD2B-43AE8271DBD3}"/>
  </bookViews>
  <sheets>
    <sheet name="助成金使途累計" sheetId="5" r:id="rId1"/>
    <sheet name="助成金使途1年目" sheetId="1" r:id="rId2"/>
    <sheet name="助成金使途2年目" sheetId="3" r:id="rId3"/>
    <sheet name="助成金使途3年目" sheetId="4" r:id="rId4"/>
  </sheets>
  <definedNames>
    <definedName name="_xlnm.Print_Area" localSheetId="1">助成金使途1年目!$A$1:$X$60</definedName>
    <definedName name="_xlnm.Print_Area" localSheetId="2">助成金使途2年目!$A$1:$X$60</definedName>
    <definedName name="_xlnm.Print_Area" localSheetId="3">助成金使途3年目!$A$1:$X$60</definedName>
    <definedName name="_xlnm.Print_Area" localSheetId="0">助成金使途累計!$A$1:$X$48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5" l="1"/>
  <c r="L56" i="4"/>
  <c r="Q56" i="4"/>
  <c r="H51" i="4" s="1"/>
  <c r="T23" i="5" s="1"/>
  <c r="T24" i="5" s="1"/>
  <c r="Q9" i="5"/>
  <c r="G9" i="5"/>
  <c r="B9" i="5"/>
  <c r="Q55" i="4"/>
  <c r="Q54" i="4"/>
  <c r="Q49" i="4"/>
  <c r="Q48" i="4"/>
  <c r="Q47" i="4"/>
  <c r="Q46" i="4"/>
  <c r="Q45" i="4"/>
  <c r="Q40" i="4"/>
  <c r="Q39" i="4"/>
  <c r="Q38" i="4"/>
  <c r="Q37" i="4"/>
  <c r="H34" i="4" s="1"/>
  <c r="T21" i="5" s="1"/>
  <c r="Q32" i="4"/>
  <c r="Q31" i="4"/>
  <c r="Q30" i="4"/>
  <c r="H25" i="4" s="1"/>
  <c r="T20" i="5" s="1"/>
  <c r="Q29" i="4"/>
  <c r="Q28" i="4"/>
  <c r="Q23" i="4"/>
  <c r="Q22" i="4"/>
  <c r="Q21" i="4"/>
  <c r="Q20" i="4"/>
  <c r="Q19" i="4"/>
  <c r="Q18" i="4"/>
  <c r="Q9" i="4"/>
  <c r="G9" i="4"/>
  <c r="B9" i="4"/>
  <c r="B7" i="4"/>
  <c r="Q9" i="3"/>
  <c r="G9" i="3"/>
  <c r="B9" i="3"/>
  <c r="B7" i="3"/>
  <c r="Q56" i="3"/>
  <c r="Q55" i="3"/>
  <c r="Q54" i="3"/>
  <c r="Q49" i="3"/>
  <c r="Q48" i="3"/>
  <c r="Q47" i="3"/>
  <c r="Q46" i="3"/>
  <c r="Q45" i="3"/>
  <c r="Q40" i="3"/>
  <c r="Q39" i="3"/>
  <c r="Q38" i="3"/>
  <c r="Q37" i="3"/>
  <c r="H34" i="3"/>
  <c r="M21" i="5" s="1"/>
  <c r="Q32" i="3"/>
  <c r="Q31" i="3"/>
  <c r="Q30" i="3"/>
  <c r="Q29" i="3"/>
  <c r="Q28" i="3"/>
  <c r="Q23" i="3"/>
  <c r="Q22" i="3"/>
  <c r="Q21" i="3"/>
  <c r="Q20" i="3"/>
  <c r="Q19" i="3"/>
  <c r="Q18" i="3"/>
  <c r="Q47" i="1"/>
  <c r="H42" i="1" s="1"/>
  <c r="F22" i="5" s="1"/>
  <c r="Q39" i="1"/>
  <c r="Q48" i="1"/>
  <c r="Q56" i="1"/>
  <c r="Q55" i="1"/>
  <c r="Q54" i="1"/>
  <c r="Q49" i="1"/>
  <c r="Q46" i="1"/>
  <c r="Q45" i="1"/>
  <c r="Q40" i="1"/>
  <c r="Q38" i="1"/>
  <c r="Q37" i="1"/>
  <c r="Q32" i="1"/>
  <c r="Q31" i="1"/>
  <c r="Q30" i="1"/>
  <c r="Q29" i="1"/>
  <c r="Q28" i="1"/>
  <c r="Q23" i="1"/>
  <c r="Q22" i="1"/>
  <c r="Q21" i="1"/>
  <c r="Q19" i="1"/>
  <c r="Q20" i="1"/>
  <c r="Q18" i="1"/>
  <c r="H51" i="3" l="1"/>
  <c r="M23" i="5" s="1"/>
  <c r="M24" i="5" s="1"/>
  <c r="H34" i="1"/>
  <c r="F21" i="5" s="1"/>
  <c r="H15" i="1"/>
  <c r="F19" i="5" s="1"/>
  <c r="H42" i="4"/>
  <c r="T22" i="5" s="1"/>
  <c r="H15" i="4"/>
  <c r="T19" i="5" s="1"/>
  <c r="H42" i="3"/>
  <c r="M22" i="5" s="1"/>
  <c r="H25" i="3"/>
  <c r="M20" i="5" s="1"/>
  <c r="H15" i="3"/>
  <c r="M19" i="5" s="1"/>
  <c r="H51" i="1"/>
  <c r="F23" i="5" s="1"/>
  <c r="F24" i="5" s="1"/>
  <c r="H25" i="1"/>
  <c r="F20" i="5" s="1"/>
  <c r="H58" i="4" l="1"/>
  <c r="H58" i="3"/>
  <c r="H58" i="1"/>
</calcChain>
</file>

<file path=xl/sharedStrings.xml><?xml version="1.0" encoding="utf-8"?>
<sst xmlns="http://schemas.openxmlformats.org/spreadsheetml/2006/main" count="260" uniqueCount="109">
  <si>
    <t>代表者氏名</t>
    <rPh sb="0" eb="3">
      <t>ダイヒョウシャ</t>
    </rPh>
    <rPh sb="3" eb="5">
      <t>シメイ</t>
    </rPh>
    <phoneticPr fontId="2"/>
  </si>
  <si>
    <t>所属</t>
    <rPh sb="0" eb="2">
      <t>ショゾク</t>
    </rPh>
    <phoneticPr fontId="2"/>
  </si>
  <si>
    <t>役職・職位</t>
    <rPh sb="0" eb="2">
      <t>ヤクショク</t>
    </rPh>
    <rPh sb="3" eb="5">
      <t>ショクイ</t>
    </rPh>
    <phoneticPr fontId="2"/>
  </si>
  <si>
    <t>品目</t>
    <rPh sb="0" eb="2">
      <t>ヒンモク</t>
    </rPh>
    <phoneticPr fontId="2"/>
  </si>
  <si>
    <t>小計</t>
    <rPh sb="0" eb="2">
      <t>ショウケイ</t>
    </rPh>
    <phoneticPr fontId="2"/>
  </si>
  <si>
    <t>消耗品費</t>
    <rPh sb="0" eb="4">
      <t>ショウモウヒンヒ</t>
    </rPh>
    <phoneticPr fontId="2"/>
  </si>
  <si>
    <t>設備・備品費</t>
    <rPh sb="0" eb="2">
      <t>セツビ</t>
    </rPh>
    <rPh sb="3" eb="5">
      <t>ビヒン</t>
    </rPh>
    <rPh sb="5" eb="6">
      <t>ヒ</t>
    </rPh>
    <phoneticPr fontId="2"/>
  </si>
  <si>
    <t>計</t>
    <rPh sb="0" eb="1">
      <t>ケイ</t>
    </rPh>
    <phoneticPr fontId="2"/>
  </si>
  <si>
    <t>その他</t>
    <rPh sb="2" eb="3">
      <t>タ</t>
    </rPh>
    <phoneticPr fontId="2"/>
  </si>
  <si>
    <t>白欄に必要事項を記入してください。</t>
    <rPh sb="0" eb="1">
      <t>シロ</t>
    </rPh>
    <rPh sb="1" eb="2">
      <t>ラン</t>
    </rPh>
    <rPh sb="3" eb="7">
      <t>ヒツヨウジコウ</t>
    </rPh>
    <rPh sb="8" eb="10">
      <t>キニュウ</t>
    </rPh>
    <phoneticPr fontId="2"/>
  </si>
  <si>
    <t>研究課題名</t>
    <rPh sb="0" eb="4">
      <t>ケンキュウカダイ</t>
    </rPh>
    <rPh sb="4" eb="5">
      <t>メイ</t>
    </rPh>
    <phoneticPr fontId="2"/>
  </si>
  <si>
    <t>隈財団科学技術助成金申請_補助資料</t>
    <rPh sb="0" eb="3">
      <t>クマザイダン</t>
    </rPh>
    <rPh sb="3" eb="7">
      <t>カガクギジュツ</t>
    </rPh>
    <rPh sb="7" eb="10">
      <t>ジョセイキン</t>
    </rPh>
    <rPh sb="10" eb="12">
      <t>シンセイ</t>
    </rPh>
    <rPh sb="13" eb="17">
      <t>ホジョシリョウ</t>
    </rPh>
    <phoneticPr fontId="2"/>
  </si>
  <si>
    <t>助成金使途</t>
    <rPh sb="0" eb="3">
      <t>ジョセイキン</t>
    </rPh>
    <rPh sb="3" eb="5">
      <t>シト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</si>
  <si>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</si>
  <si>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</si>
  <si>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労務費・謝金</t>
    <rPh sb="0" eb="3">
      <t>ロウムヒ</t>
    </rPh>
    <rPh sb="4" eb="6">
      <t>シャキン</t>
    </rPh>
    <phoneticPr fontId="2"/>
  </si>
  <si>
    <t>品目・仕様</t>
    <rPh sb="0" eb="2">
      <t>ヒンモク</t>
    </rPh>
    <rPh sb="3" eb="5">
      <t>シヨウ</t>
    </rPh>
    <phoneticPr fontId="2"/>
  </si>
  <si>
    <t>応募コース</t>
    <rPh sb="0" eb="2">
      <t>オウボ</t>
    </rPh>
    <phoneticPr fontId="2"/>
  </si>
  <si>
    <t>1年2,000万円×3年</t>
    <rPh sb="1" eb="2">
      <t>ネン</t>
    </rPh>
    <rPh sb="7" eb="9">
      <t>マンエン</t>
    </rPh>
    <rPh sb="11" eb="12">
      <t>ネン</t>
    </rPh>
    <phoneticPr fontId="2"/>
  </si>
  <si>
    <t>〇</t>
  </si>
  <si>
    <t>〇</t>
    <phoneticPr fontId="2"/>
  </si>
  <si>
    <t>1年1,000万円×3年</t>
    <rPh sb="1" eb="2">
      <t>ネン</t>
    </rPh>
    <rPh sb="7" eb="9">
      <t>マンエン</t>
    </rPh>
    <rPh sb="11" eb="12">
      <t>ネン</t>
    </rPh>
    <phoneticPr fontId="2"/>
  </si>
  <si>
    <t>SC(1年)用の書式をご利用ください</t>
    <rPh sb="4" eb="5">
      <t>ネン</t>
    </rPh>
    <rPh sb="6" eb="7">
      <t>ヨウ</t>
    </rPh>
    <rPh sb="8" eb="10">
      <t>ショシキ</t>
    </rPh>
    <rPh sb="12" eb="14">
      <t>リヨウ</t>
    </rPh>
    <phoneticPr fontId="2"/>
  </si>
  <si>
    <t>当年度合計</t>
    <rPh sb="0" eb="3">
      <t>トウネンド</t>
    </rPh>
    <rPh sb="3" eb="5">
      <t>ゴウケイ</t>
    </rPh>
    <phoneticPr fontId="2"/>
  </si>
  <si>
    <t>旅費・出張経費</t>
    <rPh sb="0" eb="2">
      <t>リョヒ</t>
    </rPh>
    <rPh sb="3" eb="5">
      <t>シュッチョウ</t>
    </rPh>
    <rPh sb="5" eb="7">
      <t>ケイヒ</t>
    </rPh>
    <phoneticPr fontId="2"/>
  </si>
  <si>
    <r>
      <rPr>
        <b/>
        <u/>
        <sz val="10"/>
        <color theme="1"/>
        <rFont val="メイリオ"/>
        <family val="3"/>
        <charset val="128"/>
      </rPr>
      <t>1年目</t>
    </r>
    <r>
      <rPr>
        <sz val="10"/>
        <color theme="1"/>
        <rFont val="メイリオ"/>
        <family val="3"/>
        <charset val="128"/>
      </rPr>
      <t>(令和8年度)</t>
    </r>
    <rPh sb="1" eb="3">
      <t>ネンメ</t>
    </rPh>
    <rPh sb="4" eb="6">
      <t>レイワ</t>
    </rPh>
    <rPh sb="7" eb="9">
      <t>ネンド</t>
    </rPh>
    <phoneticPr fontId="2"/>
  </si>
  <si>
    <r>
      <rPr>
        <b/>
        <sz val="8"/>
        <color rgb="FFFF0000"/>
        <rFont val="メイリオ"/>
        <family val="3"/>
        <charset val="128"/>
      </rPr>
      <t>「SA」「SB」</t>
    </r>
    <r>
      <rPr>
        <sz val="8"/>
        <color rgb="FFFF0000"/>
        <rFont val="メイリオ"/>
        <family val="3"/>
        <charset val="128"/>
      </rPr>
      <t>用　</t>
    </r>
    <rPh sb="8" eb="9">
      <t>ヨウ</t>
    </rPh>
    <phoneticPr fontId="2"/>
  </si>
  <si>
    <t>研究助成 SA</t>
    <rPh sb="0" eb="4">
      <t>ケンキュウジョセイ</t>
    </rPh>
    <phoneticPr fontId="2"/>
  </si>
  <si>
    <t>研究助成 SB</t>
    <rPh sb="0" eb="4">
      <t>ケンキュウジョセイ</t>
    </rPh>
    <phoneticPr fontId="2"/>
  </si>
  <si>
    <t>研究助成 SC</t>
    <rPh sb="0" eb="4">
      <t>ケンキュウジョセイ</t>
    </rPh>
    <phoneticPr fontId="2"/>
  </si>
  <si>
    <r>
      <rPr>
        <b/>
        <u/>
        <sz val="10"/>
        <color theme="1"/>
        <rFont val="メイリオ"/>
        <family val="3"/>
        <charset val="128"/>
      </rPr>
      <t>2年目</t>
    </r>
    <r>
      <rPr>
        <sz val="10"/>
        <color theme="1"/>
        <rFont val="メイリオ"/>
        <family val="3"/>
        <charset val="128"/>
      </rPr>
      <t>(令和9年度)</t>
    </r>
    <rPh sb="1" eb="3">
      <t>ネンメ</t>
    </rPh>
    <rPh sb="4" eb="6">
      <t>レイワ</t>
    </rPh>
    <rPh sb="7" eb="9">
      <t>ネンド</t>
    </rPh>
    <phoneticPr fontId="2"/>
  </si>
  <si>
    <r>
      <rPr>
        <b/>
        <u/>
        <sz val="10"/>
        <color theme="1"/>
        <rFont val="メイリオ"/>
        <family val="3"/>
        <charset val="128"/>
      </rPr>
      <t>3年目</t>
    </r>
    <r>
      <rPr>
        <sz val="10"/>
        <color theme="1"/>
        <rFont val="メイリオ"/>
        <family val="3"/>
        <charset val="128"/>
      </rPr>
      <t>(令和10年度)</t>
    </r>
    <rPh sb="1" eb="3">
      <t>ネンメ</t>
    </rPh>
    <rPh sb="4" eb="6">
      <t>レイワ</t>
    </rPh>
    <rPh sb="8" eb="10">
      <t>ネンド</t>
    </rPh>
    <phoneticPr fontId="2"/>
  </si>
  <si>
    <r>
      <rPr>
        <b/>
        <u/>
        <sz val="10"/>
        <color theme="1"/>
        <rFont val="メイリオ"/>
        <family val="3"/>
        <charset val="128"/>
      </rPr>
      <t>累計</t>
    </r>
    <r>
      <rPr>
        <sz val="10"/>
        <color theme="1"/>
        <rFont val="メイリオ"/>
        <family val="3"/>
        <charset val="128"/>
      </rPr>
      <t>(令和8年度-10年度)</t>
    </r>
    <rPh sb="0" eb="2">
      <t>ルイケイ</t>
    </rPh>
    <rPh sb="3" eb="5">
      <t>レイワ</t>
    </rPh>
    <rPh sb="6" eb="8">
      <t>ネンド</t>
    </rPh>
    <rPh sb="11" eb="13">
      <t>ネンド</t>
    </rPh>
    <phoneticPr fontId="2"/>
  </si>
  <si>
    <t>令和8年度</t>
    <rPh sb="0" eb="2">
      <t>レイワ</t>
    </rPh>
    <rPh sb="3" eb="5">
      <t>ネンド</t>
    </rPh>
    <phoneticPr fontId="2"/>
  </si>
  <si>
    <t>令和9年度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</si>
  <si>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</si>
  <si>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整備・備品費</t>
    <rPh sb="0" eb="2">
      <t>セイビ</t>
    </rPh>
    <rPh sb="3" eb="6">
      <t>ビヒンヒ</t>
    </rPh>
    <phoneticPr fontId="2"/>
  </si>
  <si>
    <t>旅費・出張経費</t>
    <rPh sb="0" eb="2">
      <t>リョヒ</t>
    </rPh>
    <rPh sb="3" eb="7">
      <t>シュッチョウケイヒ</t>
    </rPh>
    <phoneticPr fontId="2"/>
  </si>
  <si>
    <t>設備・備品費2年目①</t>
    <rPh sb="0" eb="2">
      <t>セツビ</t>
    </rPh>
    <rPh sb="3" eb="6">
      <t>ビヒンヒ</t>
    </rPh>
    <rPh sb="7" eb="9">
      <t>ネンメ</t>
    </rPh>
    <phoneticPr fontId="2"/>
  </si>
  <si>
    <t>設備・備品費2年目②</t>
    <rPh sb="0" eb="2">
      <t>セツビ</t>
    </rPh>
    <rPh sb="3" eb="6">
      <t>ビヒンヒ</t>
    </rPh>
    <rPh sb="7" eb="9">
      <t>ネンメ</t>
    </rPh>
    <phoneticPr fontId="2"/>
  </si>
  <si>
    <t>設備・備品費2年目③</t>
    <rPh sb="0" eb="2">
      <t>セツビ</t>
    </rPh>
    <rPh sb="3" eb="6">
      <t>ビヒンヒ</t>
    </rPh>
    <rPh sb="7" eb="9">
      <t>ネンメ</t>
    </rPh>
    <phoneticPr fontId="2"/>
  </si>
  <si>
    <t>設備・備品費2年目④</t>
    <rPh sb="0" eb="2">
      <t>セツビ</t>
    </rPh>
    <rPh sb="3" eb="6">
      <t>ビヒンヒ</t>
    </rPh>
    <rPh sb="7" eb="9">
      <t>ネンメ</t>
    </rPh>
    <phoneticPr fontId="2"/>
  </si>
  <si>
    <t>設備・備品費2年目⑤</t>
    <rPh sb="0" eb="2">
      <t>セツビ</t>
    </rPh>
    <rPh sb="3" eb="6">
      <t>ビヒンヒ</t>
    </rPh>
    <rPh sb="7" eb="9">
      <t>ネンメ</t>
    </rPh>
    <phoneticPr fontId="2"/>
  </si>
  <si>
    <t>設備・備品費2年目⑥</t>
    <rPh sb="0" eb="2">
      <t>セツビ</t>
    </rPh>
    <rPh sb="3" eb="6">
      <t>ビヒンヒ</t>
    </rPh>
    <rPh sb="7" eb="9">
      <t>ネンメ</t>
    </rPh>
    <phoneticPr fontId="2"/>
  </si>
  <si>
    <t>消耗品費2年目①</t>
    <rPh sb="0" eb="4">
      <t>ショウモウヒンヒ</t>
    </rPh>
    <rPh sb="5" eb="7">
      <t>ネンメ</t>
    </rPh>
    <phoneticPr fontId="2"/>
  </si>
  <si>
    <t>消耗品費2年目②</t>
    <rPh sb="0" eb="4">
      <t>ショウモウヒンヒ</t>
    </rPh>
    <rPh sb="5" eb="7">
      <t>ネンメ</t>
    </rPh>
    <phoneticPr fontId="2"/>
  </si>
  <si>
    <t>消耗品費2年目③</t>
    <rPh sb="0" eb="4">
      <t>ショウモウヒンヒ</t>
    </rPh>
    <rPh sb="5" eb="7">
      <t>ネンメ</t>
    </rPh>
    <phoneticPr fontId="2"/>
  </si>
  <si>
    <t>消耗品費2年目④</t>
    <rPh sb="0" eb="4">
      <t>ショウモウヒンヒ</t>
    </rPh>
    <rPh sb="5" eb="7">
      <t>ネンメ</t>
    </rPh>
    <phoneticPr fontId="2"/>
  </si>
  <si>
    <t>消耗品費2年目⑤</t>
    <rPh sb="0" eb="4">
      <t>ショウモウヒンヒ</t>
    </rPh>
    <rPh sb="5" eb="7">
      <t>ネンメ</t>
    </rPh>
    <phoneticPr fontId="2"/>
  </si>
  <si>
    <t>旅費・出張経費2年目①</t>
    <rPh sb="0" eb="2">
      <t>リョヒ</t>
    </rPh>
    <rPh sb="3" eb="7">
      <t>シュッチョウケイヒ</t>
    </rPh>
    <phoneticPr fontId="2"/>
  </si>
  <si>
    <t>旅費・出張経費2年目②</t>
    <rPh sb="0" eb="2">
      <t>リョヒ</t>
    </rPh>
    <rPh sb="3" eb="7">
      <t>シュッチョウケイヒ</t>
    </rPh>
    <phoneticPr fontId="2"/>
  </si>
  <si>
    <t>旅費・出張経費2年目③</t>
    <rPh sb="0" eb="2">
      <t>リョヒ</t>
    </rPh>
    <rPh sb="3" eb="7">
      <t>シュッチョウケイヒ</t>
    </rPh>
    <phoneticPr fontId="2"/>
  </si>
  <si>
    <t>旅費・出張経費2年目④</t>
    <rPh sb="0" eb="2">
      <t>リョヒ</t>
    </rPh>
    <rPh sb="3" eb="7">
      <t>シュッチョウケイヒ</t>
    </rPh>
    <phoneticPr fontId="2"/>
  </si>
  <si>
    <t>労務費・謝金2年目①</t>
    <rPh sb="0" eb="3">
      <t>ロウムヒ</t>
    </rPh>
    <rPh sb="4" eb="6">
      <t>シャキン</t>
    </rPh>
    <rPh sb="7" eb="9">
      <t>ネンメ</t>
    </rPh>
    <phoneticPr fontId="2"/>
  </si>
  <si>
    <t>労務費・謝金2年目②</t>
    <rPh sb="0" eb="3">
      <t>ロウムヒ</t>
    </rPh>
    <rPh sb="4" eb="6">
      <t>シャキン</t>
    </rPh>
    <rPh sb="7" eb="9">
      <t>ネンメ</t>
    </rPh>
    <phoneticPr fontId="2"/>
  </si>
  <si>
    <t>労務費・謝金2年目③</t>
    <rPh sb="0" eb="3">
      <t>ロウムヒ</t>
    </rPh>
    <rPh sb="4" eb="6">
      <t>シャキン</t>
    </rPh>
    <rPh sb="7" eb="9">
      <t>ネンメ</t>
    </rPh>
    <phoneticPr fontId="2"/>
  </si>
  <si>
    <t>労務費・謝金2年目④</t>
    <rPh sb="0" eb="3">
      <t>ロウムヒ</t>
    </rPh>
    <rPh sb="4" eb="6">
      <t>シャキン</t>
    </rPh>
    <rPh sb="7" eb="9">
      <t>ネンメ</t>
    </rPh>
    <phoneticPr fontId="2"/>
  </si>
  <si>
    <t>労務費・謝金2年目⑤</t>
    <rPh sb="0" eb="3">
      <t>ロウムヒ</t>
    </rPh>
    <rPh sb="4" eb="6">
      <t>シャキン</t>
    </rPh>
    <rPh sb="7" eb="9">
      <t>ネンメ</t>
    </rPh>
    <phoneticPr fontId="2"/>
  </si>
  <si>
    <t>その他2年目①</t>
    <rPh sb="2" eb="3">
      <t>タ</t>
    </rPh>
    <rPh sb="4" eb="6">
      <t>ネンメ</t>
    </rPh>
    <phoneticPr fontId="2"/>
  </si>
  <si>
    <t>その他2年目②</t>
    <rPh sb="2" eb="3">
      <t>タ</t>
    </rPh>
    <rPh sb="4" eb="6">
      <t>ネンメ</t>
    </rPh>
    <phoneticPr fontId="2"/>
  </si>
  <si>
    <t>その他2年目③</t>
    <rPh sb="2" eb="3">
      <t>タ</t>
    </rPh>
    <rPh sb="4" eb="6">
      <t>ネンメ</t>
    </rPh>
    <phoneticPr fontId="2"/>
  </si>
  <si>
    <t>設備・備品費3年目①</t>
    <rPh sb="0" eb="2">
      <t>セツビ</t>
    </rPh>
    <rPh sb="3" eb="6">
      <t>ビヒンヒ</t>
    </rPh>
    <rPh sb="7" eb="9">
      <t>ネンメ</t>
    </rPh>
    <phoneticPr fontId="2"/>
  </si>
  <si>
    <t>設備・備品費3年目③</t>
    <rPh sb="0" eb="2">
      <t>セツビ</t>
    </rPh>
    <rPh sb="3" eb="6">
      <t>ビヒンヒ</t>
    </rPh>
    <rPh sb="7" eb="9">
      <t>ネンメ</t>
    </rPh>
    <phoneticPr fontId="2"/>
  </si>
  <si>
    <t>設備・備品費3年目④</t>
    <rPh sb="0" eb="2">
      <t>セツビ</t>
    </rPh>
    <rPh sb="3" eb="6">
      <t>ビヒンヒ</t>
    </rPh>
    <rPh sb="7" eb="9">
      <t>ネンメ</t>
    </rPh>
    <phoneticPr fontId="2"/>
  </si>
  <si>
    <t>設備・備品費3年目⑤</t>
    <rPh sb="0" eb="2">
      <t>セツビ</t>
    </rPh>
    <rPh sb="3" eb="6">
      <t>ビヒンヒ</t>
    </rPh>
    <rPh sb="7" eb="9">
      <t>ネンメ</t>
    </rPh>
    <phoneticPr fontId="2"/>
  </si>
  <si>
    <t>設備・備品費3年目⑥</t>
    <rPh sb="0" eb="2">
      <t>セツビ</t>
    </rPh>
    <rPh sb="3" eb="6">
      <t>ビヒンヒ</t>
    </rPh>
    <rPh sb="7" eb="9">
      <t>ネンメ</t>
    </rPh>
    <phoneticPr fontId="2"/>
  </si>
  <si>
    <t>設備・備品費3年目②</t>
    <rPh sb="0" eb="2">
      <t>セツビ</t>
    </rPh>
    <rPh sb="3" eb="6">
      <t>ビヒンヒ</t>
    </rPh>
    <rPh sb="7" eb="9">
      <t>ネンメ</t>
    </rPh>
    <phoneticPr fontId="2"/>
  </si>
  <si>
    <t>消耗品費3年目①</t>
    <rPh sb="0" eb="4">
      <t>ショウモウヒンヒ</t>
    </rPh>
    <rPh sb="5" eb="7">
      <t>ネンメ</t>
    </rPh>
    <phoneticPr fontId="2"/>
  </si>
  <si>
    <t>消耗品費3年目②</t>
    <rPh sb="0" eb="4">
      <t>ショウモウヒンヒ</t>
    </rPh>
    <rPh sb="5" eb="7">
      <t>ネンメ</t>
    </rPh>
    <phoneticPr fontId="2"/>
  </si>
  <si>
    <t>消耗品費3年目③</t>
    <rPh sb="0" eb="4">
      <t>ショウモウヒンヒ</t>
    </rPh>
    <rPh sb="5" eb="7">
      <t>ネンメ</t>
    </rPh>
    <phoneticPr fontId="2"/>
  </si>
  <si>
    <t>消耗品費3年目④</t>
    <rPh sb="0" eb="4">
      <t>ショウモウヒンヒ</t>
    </rPh>
    <rPh sb="5" eb="7">
      <t>ネンメ</t>
    </rPh>
    <phoneticPr fontId="2"/>
  </si>
  <si>
    <t>消耗品費3年目⑤</t>
    <rPh sb="0" eb="4">
      <t>ショウモウヒンヒ</t>
    </rPh>
    <rPh sb="5" eb="7">
      <t>ネンメ</t>
    </rPh>
    <phoneticPr fontId="2"/>
  </si>
  <si>
    <t>旅費・出張経費3年目①</t>
    <rPh sb="0" eb="2">
      <t>リョヒ</t>
    </rPh>
    <rPh sb="3" eb="7">
      <t>シュッチョウケイヒ</t>
    </rPh>
    <rPh sb="8" eb="10">
      <t>ネンメ</t>
    </rPh>
    <phoneticPr fontId="2"/>
  </si>
  <si>
    <t>旅費・出張経費3年目②</t>
    <rPh sb="0" eb="2">
      <t>リョヒ</t>
    </rPh>
    <rPh sb="3" eb="7">
      <t>シュッチョウケイヒ</t>
    </rPh>
    <rPh sb="8" eb="10">
      <t>ネンメ</t>
    </rPh>
    <phoneticPr fontId="2"/>
  </si>
  <si>
    <t>旅費・出張経費3年目③</t>
    <rPh sb="0" eb="2">
      <t>リョヒ</t>
    </rPh>
    <rPh sb="3" eb="7">
      <t>シュッチョウケイヒ</t>
    </rPh>
    <rPh sb="8" eb="10">
      <t>ネンメ</t>
    </rPh>
    <phoneticPr fontId="2"/>
  </si>
  <si>
    <t>旅費・出張経費3年目④</t>
    <rPh sb="0" eb="2">
      <t>リョヒ</t>
    </rPh>
    <rPh sb="3" eb="7">
      <t>シュッチョウケイヒ</t>
    </rPh>
    <rPh sb="8" eb="10">
      <t>ネンメ</t>
    </rPh>
    <phoneticPr fontId="2"/>
  </si>
  <si>
    <t>労務費・謝金3年目①</t>
    <rPh sb="0" eb="3">
      <t>ロウムヒ</t>
    </rPh>
    <rPh sb="4" eb="6">
      <t>シャキン</t>
    </rPh>
    <rPh sb="7" eb="9">
      <t>ネンメ</t>
    </rPh>
    <phoneticPr fontId="2"/>
  </si>
  <si>
    <t>労務費・謝金3年目②</t>
    <rPh sb="0" eb="3">
      <t>ロウムヒ</t>
    </rPh>
    <rPh sb="4" eb="6">
      <t>シャキン</t>
    </rPh>
    <rPh sb="7" eb="9">
      <t>ネンメ</t>
    </rPh>
    <phoneticPr fontId="2"/>
  </si>
  <si>
    <t>労務費・謝金3年目③</t>
    <rPh sb="0" eb="3">
      <t>ロウムヒ</t>
    </rPh>
    <rPh sb="4" eb="6">
      <t>シャキン</t>
    </rPh>
    <rPh sb="7" eb="9">
      <t>ネンメ</t>
    </rPh>
    <phoneticPr fontId="2"/>
  </si>
  <si>
    <t>労務費・謝金3年目④</t>
    <rPh sb="0" eb="3">
      <t>ロウムヒ</t>
    </rPh>
    <rPh sb="4" eb="6">
      <t>シャキン</t>
    </rPh>
    <rPh sb="7" eb="9">
      <t>ネンメ</t>
    </rPh>
    <phoneticPr fontId="2"/>
  </si>
  <si>
    <t>労務費・謝金3年目⑤</t>
    <rPh sb="0" eb="3">
      <t>ロウムヒ</t>
    </rPh>
    <rPh sb="4" eb="6">
      <t>シャキン</t>
    </rPh>
    <rPh sb="7" eb="9">
      <t>ネンメ</t>
    </rPh>
    <phoneticPr fontId="2"/>
  </si>
  <si>
    <t>その他3年目①</t>
    <rPh sb="2" eb="3">
      <t>タ</t>
    </rPh>
    <rPh sb="4" eb="6">
      <t>ネンメ</t>
    </rPh>
    <phoneticPr fontId="2"/>
  </si>
  <si>
    <t>その他3年目②</t>
    <rPh sb="2" eb="3">
      <t>タ</t>
    </rPh>
    <rPh sb="4" eb="6">
      <t>ネンメ</t>
    </rPh>
    <phoneticPr fontId="2"/>
  </si>
  <si>
    <t>その他3年目③</t>
    <rPh sb="2" eb="3">
      <t>タ</t>
    </rPh>
    <rPh sb="4" eb="6">
      <t>ネンメ</t>
    </rPh>
    <phoneticPr fontId="2"/>
  </si>
  <si>
    <t>設備・備品費1年目①</t>
    <rPh sb="0" eb="2">
      <t>セツビ</t>
    </rPh>
    <rPh sb="3" eb="5">
      <t>ビヒン</t>
    </rPh>
    <rPh sb="5" eb="6">
      <t>ヒ</t>
    </rPh>
    <rPh sb="7" eb="9">
      <t>ネンメ</t>
    </rPh>
    <phoneticPr fontId="2"/>
  </si>
  <si>
    <t>設備・備品費1年目②</t>
    <rPh sb="0" eb="2">
      <t>セツビ</t>
    </rPh>
    <rPh sb="3" eb="5">
      <t>ビヒン</t>
    </rPh>
    <rPh sb="5" eb="6">
      <t>ヒ</t>
    </rPh>
    <rPh sb="7" eb="9">
      <t>ネンメ</t>
    </rPh>
    <phoneticPr fontId="2"/>
  </si>
  <si>
    <t>設備・備品費1年目③</t>
    <rPh sb="0" eb="2">
      <t>セツビ</t>
    </rPh>
    <rPh sb="3" eb="5">
      <t>ビヒン</t>
    </rPh>
    <rPh sb="5" eb="6">
      <t>ヒ</t>
    </rPh>
    <rPh sb="7" eb="9">
      <t>ネンメ</t>
    </rPh>
    <phoneticPr fontId="2"/>
  </si>
  <si>
    <t>設備・備品費1年目④</t>
    <rPh sb="0" eb="2">
      <t>セツビ</t>
    </rPh>
    <rPh sb="3" eb="5">
      <t>ビヒン</t>
    </rPh>
    <rPh sb="5" eb="6">
      <t>ヒ</t>
    </rPh>
    <rPh sb="7" eb="9">
      <t>ネンメ</t>
    </rPh>
    <phoneticPr fontId="2"/>
  </si>
  <si>
    <t>設備・備品費1年目⑤</t>
    <rPh sb="0" eb="2">
      <t>セツビ</t>
    </rPh>
    <rPh sb="3" eb="5">
      <t>ビヒン</t>
    </rPh>
    <rPh sb="5" eb="6">
      <t>ヒ</t>
    </rPh>
    <rPh sb="7" eb="9">
      <t>ネンメ</t>
    </rPh>
    <phoneticPr fontId="2"/>
  </si>
  <si>
    <t>設備・備品費1年目⑥</t>
    <rPh sb="0" eb="2">
      <t>セツビ</t>
    </rPh>
    <rPh sb="3" eb="5">
      <t>ビヒン</t>
    </rPh>
    <rPh sb="5" eb="6">
      <t>ヒ</t>
    </rPh>
    <rPh sb="7" eb="9">
      <t>ネンメ</t>
    </rPh>
    <phoneticPr fontId="2"/>
  </si>
  <si>
    <t>消耗品1年目①</t>
    <rPh sb="0" eb="3">
      <t>ショウモウヒン</t>
    </rPh>
    <rPh sb="4" eb="6">
      <t>ネンメ</t>
    </rPh>
    <phoneticPr fontId="2"/>
  </si>
  <si>
    <t>消耗品1年目②</t>
    <rPh sb="0" eb="3">
      <t>ショウモウヒン</t>
    </rPh>
    <rPh sb="4" eb="6">
      <t>ネンメ</t>
    </rPh>
    <phoneticPr fontId="2"/>
  </si>
  <si>
    <t>消耗品1年目③</t>
    <rPh sb="0" eb="3">
      <t>ショウモウヒン</t>
    </rPh>
    <rPh sb="4" eb="6">
      <t>ネンメ</t>
    </rPh>
    <phoneticPr fontId="2"/>
  </si>
  <si>
    <t>消耗品1年目④</t>
    <rPh sb="0" eb="3">
      <t>ショウモウヒン</t>
    </rPh>
    <rPh sb="4" eb="6">
      <t>ネンメ</t>
    </rPh>
    <phoneticPr fontId="2"/>
  </si>
  <si>
    <t>消耗品1年目⑤</t>
    <rPh sb="0" eb="3">
      <t>ショウモウヒン</t>
    </rPh>
    <rPh sb="4" eb="6">
      <t>ネンメ</t>
    </rPh>
    <phoneticPr fontId="2"/>
  </si>
  <si>
    <t>旅費・出張経費1年目③</t>
    <rPh sb="0" eb="2">
      <t>リョヒ</t>
    </rPh>
    <rPh sb="3" eb="7">
      <t>シュッチョウケイヒ</t>
    </rPh>
    <rPh sb="8" eb="10">
      <t>ネンメ</t>
    </rPh>
    <phoneticPr fontId="2"/>
  </si>
  <si>
    <t>旅費・出張経費1年目④</t>
    <rPh sb="0" eb="2">
      <t>リョヒ</t>
    </rPh>
    <rPh sb="3" eb="7">
      <t>シュッチョウケイヒ</t>
    </rPh>
    <rPh sb="8" eb="10">
      <t>ネンメ</t>
    </rPh>
    <phoneticPr fontId="2"/>
  </si>
  <si>
    <t>旅費・出張経費1年目①</t>
    <rPh sb="0" eb="2">
      <t>リョヒ</t>
    </rPh>
    <rPh sb="3" eb="7">
      <t>シュッチョウケイヒ</t>
    </rPh>
    <rPh sb="8" eb="9">
      <t>ネン</t>
    </rPh>
    <rPh sb="9" eb="10">
      <t>メ</t>
    </rPh>
    <phoneticPr fontId="2"/>
  </si>
  <si>
    <t>旅費・出張経費1年目②</t>
    <rPh sb="0" eb="2">
      <t>リョヒ</t>
    </rPh>
    <rPh sb="3" eb="7">
      <t>シュッチョウケイヒ</t>
    </rPh>
    <rPh sb="8" eb="9">
      <t>ネン</t>
    </rPh>
    <rPh sb="9" eb="10">
      <t>メ</t>
    </rPh>
    <phoneticPr fontId="2"/>
  </si>
  <si>
    <t>労務費・謝金1年目①</t>
    <rPh sb="0" eb="3">
      <t>ロウムヒ</t>
    </rPh>
    <rPh sb="4" eb="6">
      <t>シャキン</t>
    </rPh>
    <rPh sb="7" eb="9">
      <t>ネンメ</t>
    </rPh>
    <phoneticPr fontId="2"/>
  </si>
  <si>
    <t>労務費・謝金1年目②</t>
    <rPh sb="0" eb="3">
      <t>ロウムヒ</t>
    </rPh>
    <rPh sb="4" eb="6">
      <t>シャキン</t>
    </rPh>
    <rPh sb="7" eb="9">
      <t>ネンメ</t>
    </rPh>
    <phoneticPr fontId="2"/>
  </si>
  <si>
    <t>労務費・謝金1年目③</t>
    <rPh sb="0" eb="3">
      <t>ロウムヒ</t>
    </rPh>
    <rPh sb="4" eb="6">
      <t>シャキン</t>
    </rPh>
    <rPh sb="7" eb="9">
      <t>ネンメ</t>
    </rPh>
    <phoneticPr fontId="2"/>
  </si>
  <si>
    <t>労務費・謝金1年目④</t>
    <rPh sb="0" eb="3">
      <t>ロウムヒ</t>
    </rPh>
    <rPh sb="4" eb="6">
      <t>シャキン</t>
    </rPh>
    <rPh sb="7" eb="9">
      <t>ネンメ</t>
    </rPh>
    <phoneticPr fontId="2"/>
  </si>
  <si>
    <t>労務費・謝金1年目⑤</t>
    <rPh sb="0" eb="3">
      <t>ロウムヒ</t>
    </rPh>
    <rPh sb="4" eb="6">
      <t>シャキン</t>
    </rPh>
    <rPh sb="7" eb="9">
      <t>ネンメ</t>
    </rPh>
    <phoneticPr fontId="2"/>
  </si>
  <si>
    <t>その他1年目①</t>
    <rPh sb="2" eb="3">
      <t>タ</t>
    </rPh>
    <rPh sb="4" eb="6">
      <t>ネンメ</t>
    </rPh>
    <phoneticPr fontId="2"/>
  </si>
  <si>
    <t>その他1年目②</t>
    <rPh sb="2" eb="3">
      <t>タ</t>
    </rPh>
    <rPh sb="4" eb="6">
      <t>ネンメ</t>
    </rPh>
    <phoneticPr fontId="2"/>
  </si>
  <si>
    <t>その他1年目③</t>
    <rPh sb="2" eb="3">
      <t>タ</t>
    </rPh>
    <rPh sb="4" eb="6">
      <t>ネンメ</t>
    </rPh>
    <phoneticPr fontId="2"/>
  </si>
  <si>
    <t>研究経費の妥当性・必要性</t>
    <rPh sb="0" eb="4">
      <t>ケンキュウケイヒ</t>
    </rPh>
    <rPh sb="5" eb="8">
      <t>ダトウセイ</t>
    </rPh>
    <rPh sb="9" eb="12">
      <t>ヒツヨウセイ</t>
    </rPh>
    <phoneticPr fontId="2"/>
  </si>
  <si>
    <t>特に重要な経費の妥当性・必要性・積算根拠・支出年度について記述してください。</t>
    <rPh sb="0" eb="1">
      <t>トク</t>
    </rPh>
    <rPh sb="2" eb="4">
      <t>ジュウヨウ</t>
    </rPh>
    <rPh sb="5" eb="7">
      <t>ケイヒ</t>
    </rPh>
    <rPh sb="8" eb="11">
      <t>ダトウセイ</t>
    </rPh>
    <rPh sb="12" eb="15">
      <t>ヒツヨウセイ</t>
    </rPh>
    <rPh sb="16" eb="20">
      <t>セキサンコンキョ</t>
    </rPh>
    <rPh sb="21" eb="23">
      <t>シシュツ</t>
    </rPh>
    <rPh sb="23" eb="25">
      <t>ネンド</t>
    </rPh>
    <rPh sb="29" eb="31">
      <t>キジュツ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</si>
</sst>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u/>
      <sz val="10"/>
      <color theme="1"/>
      <name val="メイリオ"/>
      <family val="3"/>
      <charset val="128"/>
    </font>
    <font>
      <b/>
      <u/>
      <sz val="10"/>
      <color theme="1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1" fillId="3" borderId="2" xfId="0" applyFont="1" applyFill="1" applyBorder="1">
      <alignment vertical="center"/>
    </xf>
    <xf numFmtId="0" fontId="1" fillId="3" borderId="3" xfId="0" applyFont="1" applyFill="1" applyBorder="1">
      <alignment vertical="center"/>
    </xf>
    <xf numFmtId="0" fontId="1" fillId="3" borderId="4" xfId="0" applyFont="1" applyFill="1" applyBorder="1">
      <alignment vertical="center"/>
    </xf>
    <xf numFmtId="0" fontId="3" fillId="2" borderId="0" xfId="0" applyFont="1" applyFill="1">
      <alignment vertical="center"/>
    </xf>
    <xf numFmtId="5" fontId="1" fillId="2" borderId="0" xfId="0" applyNumberFormat="1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6" xfId="0" applyFont="1" applyFill="1" applyBorder="1">
      <alignment vertical="center"/>
    </xf>
    <xf numFmtId="176" fontId="12" fillId="2" borderId="2" xfId="0" applyNumberFormat="1" applyFont="1" applyFill="1" applyBorder="1" applyAlignment="1">
      <alignment horizontal="center" vertical="center" shrinkToFit="1"/>
    </xf>
    <xf numFmtId="176" fontId="12" fillId="2" borderId="3" xfId="0" applyNumberFormat="1" applyFont="1" applyFill="1" applyBorder="1" applyAlignment="1">
      <alignment horizontal="center" vertical="center" shrinkToFit="1"/>
    </xf>
    <xf numFmtId="176" fontId="12" fillId="2" borderId="4" xfId="0" applyNumberFormat="1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shrinkToFit="1"/>
    </xf>
    <xf numFmtId="5" fontId="5" fillId="2" borderId="2" xfId="0" applyNumberFormat="1" applyFont="1" applyFill="1" applyBorder="1" applyAlignment="1">
      <alignment horizontal="center" vertical="center" wrapText="1"/>
    </xf>
    <xf numFmtId="5" fontId="5" fillId="2" borderId="3" xfId="0" applyNumberFormat="1" applyFont="1" applyFill="1" applyBorder="1" applyAlignment="1">
      <alignment horizontal="center" vertical="center" wrapText="1"/>
    </xf>
    <xf numFmtId="5" fontId="5" fillId="2" borderId="4" xfId="0" applyNumberFormat="1" applyFont="1" applyFill="1" applyBorder="1" applyAlignment="1">
      <alignment horizontal="center" vertical="center" wrapText="1"/>
    </xf>
    <xf numFmtId="5" fontId="5" fillId="2" borderId="2" xfId="0" applyNumberFormat="1" applyFont="1" applyFill="1" applyBorder="1" applyAlignment="1">
      <alignment horizontal="center" vertical="center" wrapText="1" shrinkToFit="1"/>
    </xf>
    <xf numFmtId="5" fontId="5" fillId="2" borderId="3" xfId="0" applyNumberFormat="1" applyFont="1" applyFill="1" applyBorder="1" applyAlignment="1">
      <alignment horizontal="center" vertical="center" wrapText="1" shrinkToFit="1"/>
    </xf>
    <xf numFmtId="5" fontId="5" fillId="2" borderId="4" xfId="0" applyNumberFormat="1" applyFont="1" applyFill="1" applyBorder="1" applyAlignment="1">
      <alignment horizontal="center" vertical="center" wrapText="1" shrinkToFit="1"/>
    </xf>
    <xf numFmtId="5" fontId="9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5" fontId="3" fillId="2" borderId="2" xfId="0" applyNumberFormat="1" applyFont="1" applyFill="1" applyBorder="1" applyAlignment="1">
      <alignment horizontal="center" vertical="center"/>
    </xf>
    <xf numFmtId="5" fontId="3" fillId="2" borderId="4" xfId="0" applyNumberFormat="1" applyFont="1" applyFill="1" applyBorder="1" applyAlignment="1">
      <alignment horizontal="center" vertical="center"/>
    </xf>
    <xf numFmtId="5" fontId="1" fillId="2" borderId="1" xfId="0" applyNumberFormat="1" applyFont="1" applyFill="1" applyBorder="1" applyAlignment="1">
      <alignment horizontal="center" vertical="center"/>
    </xf>
    <xf numFmtId="5" fontId="8" fillId="3" borderId="2" xfId="0" applyNumberFormat="1" applyFont="1" applyFill="1" applyBorder="1" applyAlignment="1">
      <alignment horizontal="center" vertical="center"/>
    </xf>
    <xf numFmtId="5" fontId="8" fillId="3" borderId="3" xfId="0" applyNumberFormat="1" applyFont="1" applyFill="1" applyBorder="1" applyAlignment="1">
      <alignment horizontal="center" vertical="center"/>
    </xf>
    <xf numFmtId="5" fontId="8" fillId="3" borderId="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5" fontId="1" fillId="2" borderId="2" xfId="0" applyNumberFormat="1" applyFont="1" applyFill="1" applyBorder="1" applyAlignment="1">
      <alignment horizontal="right" vertical="center"/>
    </xf>
    <xf numFmtId="5" fontId="1" fillId="2" borderId="3" xfId="0" applyNumberFormat="1" applyFont="1" applyFill="1" applyBorder="1" applyAlignment="1">
      <alignment horizontal="right" vertical="center"/>
    </xf>
    <xf numFmtId="5" fontId="1" fillId="2" borderId="4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5" fontId="1" fillId="2" borderId="1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5" fontId="1" fillId="2" borderId="6" xfId="0" applyNumberFormat="1" applyFont="1" applyFill="1" applyBorder="1" applyAlignment="1">
      <alignment horizontal="right" vertical="center"/>
    </xf>
    <xf numFmtId="5" fontId="1" fillId="4" borderId="5" xfId="0" applyNumberFormat="1" applyFont="1" applyFill="1" applyBorder="1" applyAlignment="1">
      <alignment horizontal="right" vertical="center"/>
    </xf>
    <xf numFmtId="5" fontId="1" fillId="4" borderId="6" xfId="0" applyNumberFormat="1" applyFont="1" applyFill="1" applyBorder="1" applyAlignment="1">
      <alignment horizontal="right" vertical="center"/>
    </xf>
    <xf numFmtId="5" fontId="1" fillId="4" borderId="7" xfId="0" applyNumberFormat="1" applyFont="1" applyFill="1" applyBorder="1" applyAlignment="1">
      <alignment horizontal="right" vertical="center"/>
    </xf>
    <xf numFmtId="5" fontId="1" fillId="4" borderId="8" xfId="0" applyNumberFormat="1" applyFont="1" applyFill="1" applyBorder="1" applyAlignment="1">
      <alignment horizontal="right" vertical="center"/>
    </xf>
    <xf numFmtId="5" fontId="1" fillId="4" borderId="9" xfId="0" applyNumberFormat="1" applyFont="1" applyFill="1" applyBorder="1" applyAlignment="1">
      <alignment horizontal="right" vertical="center"/>
    </xf>
    <xf numFmtId="5" fontId="1" fillId="4" borderId="10" xfId="0" applyNumberFormat="1" applyFont="1" applyFill="1" applyBorder="1" applyAlignment="1">
      <alignment horizontal="right" vertical="center"/>
    </xf>
    <xf numFmtId="5" fontId="1" fillId="2" borderId="2" xfId="0" applyNumberFormat="1" applyFont="1" applyFill="1" applyBorder="1" applyAlignment="1">
      <alignment horizontal="center" vertical="center"/>
    </xf>
    <xf numFmtId="5" fontId="1" fillId="2" borderId="3" xfId="0" applyNumberFormat="1" applyFont="1" applyFill="1" applyBorder="1" applyAlignment="1">
      <alignment horizontal="center" vertical="center"/>
    </xf>
    <xf numFmtId="5" fontId="1" fillId="2" borderId="4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5" fontId="9" fillId="4" borderId="0" xfId="0" applyNumberFormat="1" applyFont="1" applyFill="1" applyAlignment="1">
      <alignment horizontal="right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40170</xdr:colOff>
      <xdr:row>0</xdr:row>
      <xdr:rowOff>34785</xdr:rowOff>
    </xdr:from>
    <xdr:to>
      <xdr:col>35</xdr:col>
      <xdr:colOff>210792</xdr:colOff>
      <xdr:row>6</xdr:row>
      <xdr:rowOff>204163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D3D3812-FE67-41CB-A4BF-376769766F93}"/>
            </a:ext>
          </a:extLst>
        </xdr:cNvPr>
        <xdr:cNvSpPr/>
      </xdr:nvSpPr>
      <xdr:spPr>
        <a:xfrm>
          <a:off x="6484040" y="34785"/>
          <a:ext cx="3069535" cy="1047335"/>
        </a:xfrm>
        <a:prstGeom prst="rect">
          <a:avLst/>
        </a:prstGeom>
        <a:solidFill>
          <a:schemeClr val="tx2">
            <a:lumMod val="10000"/>
            <a:lumOff val="90000"/>
            <a:alpha val="40000"/>
          </a:schemeClr>
        </a:solidFill>
        <a:ln w="635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■提出について■</a:t>
          </a:r>
          <a:endParaRPr kumimoji="1" lang="en-US" altLang="ja-JP" sz="1100">
            <a:solidFill>
              <a:schemeClr val="tx2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1100">
            <a:solidFill>
              <a:schemeClr val="tx2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Excel</a:t>
          </a:r>
          <a:r>
            <a:rPr kumimoji="1" lang="ja-JP" altLang="en-US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ファイルのまま提出してください。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31888</xdr:colOff>
      <xdr:row>0</xdr:row>
      <xdr:rowOff>43069</xdr:rowOff>
    </xdr:from>
    <xdr:to>
      <xdr:col>35</xdr:col>
      <xdr:colOff>202510</xdr:colOff>
      <xdr:row>7</xdr:row>
      <xdr:rowOff>5382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3046386-13AA-45FE-80F1-D5566A97C7BE}"/>
            </a:ext>
          </a:extLst>
        </xdr:cNvPr>
        <xdr:cNvSpPr/>
      </xdr:nvSpPr>
      <xdr:spPr>
        <a:xfrm>
          <a:off x="6475758" y="43069"/>
          <a:ext cx="3069535" cy="1047335"/>
        </a:xfrm>
        <a:prstGeom prst="rect">
          <a:avLst/>
        </a:prstGeom>
        <a:solidFill>
          <a:schemeClr val="tx2">
            <a:lumMod val="10000"/>
            <a:lumOff val="90000"/>
            <a:alpha val="40000"/>
          </a:schemeClr>
        </a:solidFill>
        <a:ln w="635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■提出について■</a:t>
          </a:r>
          <a:endParaRPr kumimoji="1" lang="en-US" altLang="ja-JP" sz="1100">
            <a:solidFill>
              <a:schemeClr val="tx2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1100">
            <a:solidFill>
              <a:schemeClr val="tx2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Excel</a:t>
          </a:r>
          <a:r>
            <a:rPr kumimoji="1" lang="ja-JP" altLang="en-US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ファイルのまま提出してください。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40170</xdr:colOff>
      <xdr:row>0</xdr:row>
      <xdr:rowOff>43069</xdr:rowOff>
    </xdr:from>
    <xdr:to>
      <xdr:col>35</xdr:col>
      <xdr:colOff>210792</xdr:colOff>
      <xdr:row>7</xdr:row>
      <xdr:rowOff>5382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B00B5A4-8CBD-4FAA-B21B-F165B5972933}"/>
            </a:ext>
          </a:extLst>
        </xdr:cNvPr>
        <xdr:cNvSpPr/>
      </xdr:nvSpPr>
      <xdr:spPr>
        <a:xfrm>
          <a:off x="6484040" y="43069"/>
          <a:ext cx="3069535" cy="1047335"/>
        </a:xfrm>
        <a:prstGeom prst="rect">
          <a:avLst/>
        </a:prstGeom>
        <a:solidFill>
          <a:schemeClr val="tx2">
            <a:lumMod val="10000"/>
            <a:lumOff val="90000"/>
            <a:alpha val="40000"/>
          </a:schemeClr>
        </a:solidFill>
        <a:ln w="635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■提出について■</a:t>
          </a:r>
          <a:endParaRPr kumimoji="1" lang="en-US" altLang="ja-JP" sz="1100">
            <a:solidFill>
              <a:schemeClr val="tx2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1100">
            <a:solidFill>
              <a:schemeClr val="tx2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Excel</a:t>
          </a:r>
          <a:r>
            <a:rPr kumimoji="1" lang="ja-JP" altLang="en-US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ファイルのまま提出してください。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40170</xdr:colOff>
      <xdr:row>0</xdr:row>
      <xdr:rowOff>43069</xdr:rowOff>
    </xdr:from>
    <xdr:to>
      <xdr:col>35</xdr:col>
      <xdr:colOff>210792</xdr:colOff>
      <xdr:row>7</xdr:row>
      <xdr:rowOff>5382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BBFF92B-CE0D-40B3-BB1D-9133E33107DD}"/>
            </a:ext>
          </a:extLst>
        </xdr:cNvPr>
        <xdr:cNvSpPr/>
      </xdr:nvSpPr>
      <xdr:spPr>
        <a:xfrm>
          <a:off x="6484040" y="43069"/>
          <a:ext cx="3069535" cy="1047335"/>
        </a:xfrm>
        <a:prstGeom prst="rect">
          <a:avLst/>
        </a:prstGeom>
        <a:solidFill>
          <a:schemeClr val="tx2">
            <a:lumMod val="10000"/>
            <a:lumOff val="90000"/>
            <a:alpha val="40000"/>
          </a:schemeClr>
        </a:solidFill>
        <a:ln w="635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■提出について■</a:t>
          </a:r>
          <a:endParaRPr kumimoji="1" lang="en-US" altLang="ja-JP" sz="1100">
            <a:solidFill>
              <a:schemeClr val="tx2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1100">
            <a:solidFill>
              <a:schemeClr val="tx2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Excel</a:t>
          </a:r>
          <a:r>
            <a:rPr kumimoji="1" lang="ja-JP" altLang="en-US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ファイルのまま提出してください。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FBE0-DF60-4EC3-A1D0-B248E3B4428E}">
  <dimension ref="B1:AE45"/>
  <sheetViews>
    <sheetView zoomScale="115" zoomScaleNormal="115" workbookViewId="0">
      <selection activeCell="B11" sqref="B11:E13"/>
    </sheetView>
  </sheetViews>
  <sheetFormatPr defaultColWidth="3.75" defaultRowHeight="16.5" x14ac:dyDescent="0.4"/>
  <cols>
    <col min="1" max="1" width="1" style="1" customWidth="1"/>
    <col min="2" max="23" width="3.625" style="1" customWidth="1"/>
    <col min="24" max="24" width="0.875" style="1" customWidth="1"/>
    <col min="25" max="16384" width="3.75" style="1"/>
  </cols>
  <sheetData>
    <row r="1" spans="2:31" x14ac:dyDescent="0.4">
      <c r="B1" s="1" t="s">
        <v>11</v>
      </c>
    </row>
    <row r="2" spans="2:31" ht="6.75" customHeight="1" x14ac:dyDescent="0.4">
      <c r="W2" s="3"/>
    </row>
    <row r="3" spans="2:31" ht="14.25" customHeight="1" x14ac:dyDescent="0.4">
      <c r="B3" s="32" t="s">
        <v>12</v>
      </c>
      <c r="C3" s="32"/>
      <c r="D3" s="32"/>
      <c r="E3" s="32"/>
      <c r="F3" s="32"/>
      <c r="G3" s="32"/>
      <c r="H3" s="34" t="s">
        <v>32</v>
      </c>
      <c r="I3" s="34"/>
      <c r="J3" s="34"/>
      <c r="K3" s="34"/>
      <c r="L3" s="34"/>
      <c r="M3" s="34"/>
      <c r="N3" s="34"/>
      <c r="W3" s="3" t="s">
        <v>26</v>
      </c>
    </row>
    <row r="4" spans="2:31" ht="14.25" customHeight="1" x14ac:dyDescent="0.4">
      <c r="B4" s="32"/>
      <c r="C4" s="32"/>
      <c r="D4" s="32"/>
      <c r="E4" s="32"/>
      <c r="F4" s="32"/>
      <c r="G4" s="32"/>
      <c r="H4" s="34"/>
      <c r="I4" s="34"/>
      <c r="J4" s="34"/>
      <c r="K4" s="34"/>
      <c r="L4" s="34"/>
      <c r="M4" s="34"/>
      <c r="N4" s="34"/>
      <c r="W4" s="3" t="s">
        <v>9</v>
      </c>
    </row>
    <row r="5" spans="2:31" ht="8.25" customHeight="1" x14ac:dyDescent="0.4"/>
    <row r="6" spans="2:31" ht="9" customHeight="1" x14ac:dyDescent="0.4">
      <c r="B6" s="33" t="s">
        <v>10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2:31" x14ac:dyDescent="0.4">
      <c r="B7" s="24">
        <f>+助成金使途1年目!B7</f>
        <v>0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2:31" ht="9" customHeight="1" x14ac:dyDescent="0.4">
      <c r="B8" s="33" t="s">
        <v>0</v>
      </c>
      <c r="C8" s="33"/>
      <c r="D8" s="33"/>
      <c r="E8" s="33"/>
      <c r="F8" s="33"/>
      <c r="G8" s="33" t="s">
        <v>1</v>
      </c>
      <c r="H8" s="33"/>
      <c r="I8" s="33"/>
      <c r="J8" s="33"/>
      <c r="K8" s="33"/>
      <c r="L8" s="33"/>
      <c r="M8" s="33"/>
      <c r="N8" s="33"/>
      <c r="O8" s="33"/>
      <c r="P8" s="33"/>
      <c r="Q8" s="33" t="s">
        <v>2</v>
      </c>
      <c r="R8" s="33"/>
      <c r="S8" s="33"/>
      <c r="T8" s="33"/>
    </row>
    <row r="9" spans="2:31" x14ac:dyDescent="0.4">
      <c r="B9" s="24">
        <f>+助成金使途1年目!B9</f>
        <v>0</v>
      </c>
      <c r="C9" s="24"/>
      <c r="D9" s="24"/>
      <c r="E9" s="24"/>
      <c r="F9" s="24"/>
      <c r="G9" s="24">
        <f>+助成金使途1年目!G9</f>
        <v>0</v>
      </c>
      <c r="H9" s="24"/>
      <c r="I9" s="24"/>
      <c r="J9" s="24"/>
      <c r="K9" s="24"/>
      <c r="L9" s="24"/>
      <c r="M9" s="24"/>
      <c r="N9" s="24"/>
      <c r="O9" s="24"/>
      <c r="P9" s="24"/>
      <c r="Q9" s="24">
        <f>+助成金使途1年目!Q9</f>
        <v>0</v>
      </c>
      <c r="R9" s="24"/>
      <c r="S9" s="24"/>
      <c r="T9" s="24"/>
    </row>
    <row r="10" spans="2:31" ht="9" customHeight="1" x14ac:dyDescent="0.4"/>
    <row r="11" spans="2:31" ht="18.75" customHeight="1" x14ac:dyDescent="0.4">
      <c r="B11" s="25" t="s">
        <v>17</v>
      </c>
      <c r="C11" s="25"/>
      <c r="D11" s="25"/>
      <c r="E11" s="25"/>
      <c r="F11" s="4" t="s">
        <v>27</v>
      </c>
      <c r="G11" s="5"/>
      <c r="H11" s="5"/>
      <c r="I11" s="6"/>
      <c r="J11" s="26"/>
      <c r="K11" s="27"/>
      <c r="L11" s="28" t="s">
        <v>18</v>
      </c>
      <c r="M11" s="28"/>
      <c r="N11" s="28"/>
      <c r="O11" s="28"/>
      <c r="P11" s="28"/>
      <c r="Q11" s="28"/>
      <c r="R11" s="28"/>
      <c r="S11" s="28"/>
      <c r="T11" s="28"/>
      <c r="AE11" s="9" t="s">
        <v>20</v>
      </c>
    </row>
    <row r="12" spans="2:31" x14ac:dyDescent="0.4">
      <c r="B12" s="25"/>
      <c r="C12" s="25"/>
      <c r="D12" s="25"/>
      <c r="E12" s="25"/>
      <c r="F12" s="4" t="s">
        <v>28</v>
      </c>
      <c r="G12" s="5"/>
      <c r="H12" s="5"/>
      <c r="I12" s="6"/>
      <c r="J12" s="26" t="s">
        <v>19</v>
      </c>
      <c r="K12" s="27"/>
      <c r="L12" s="28" t="s">
        <v>21</v>
      </c>
      <c r="M12" s="28"/>
      <c r="N12" s="28"/>
      <c r="O12" s="28"/>
      <c r="P12" s="28"/>
      <c r="Q12" s="28"/>
      <c r="R12" s="28"/>
      <c r="S12" s="28"/>
      <c r="T12" s="28"/>
      <c r="AE12" s="9"/>
    </row>
    <row r="13" spans="2:31" ht="18.75" customHeight="1" x14ac:dyDescent="0.4">
      <c r="B13" s="25"/>
      <c r="C13" s="25"/>
      <c r="D13" s="25"/>
      <c r="E13" s="25"/>
      <c r="F13" s="4" t="s">
        <v>29</v>
      </c>
      <c r="G13" s="5"/>
      <c r="H13" s="5"/>
      <c r="I13" s="6"/>
      <c r="J13" s="29" t="s">
        <v>22</v>
      </c>
      <c r="K13" s="30"/>
      <c r="L13" s="30"/>
      <c r="M13" s="30"/>
      <c r="N13" s="30"/>
      <c r="O13" s="30"/>
      <c r="P13" s="30"/>
      <c r="Q13" s="30"/>
      <c r="R13" s="30"/>
      <c r="S13" s="30"/>
      <c r="T13" s="31"/>
    </row>
    <row r="14" spans="2:31" ht="9" customHeight="1" x14ac:dyDescent="0.4"/>
    <row r="15" spans="2:31" x14ac:dyDescent="0.4">
      <c r="B15" s="7"/>
      <c r="G15" s="2"/>
      <c r="H15" s="22"/>
      <c r="I15" s="22"/>
      <c r="J15" s="22"/>
      <c r="K15" s="22"/>
      <c r="L15" s="22"/>
      <c r="M15" s="22"/>
      <c r="N15" s="23"/>
      <c r="O15" s="23"/>
    </row>
    <row r="16" spans="2:31" ht="9" customHeight="1" x14ac:dyDescent="0.4"/>
    <row r="17" spans="2:22" ht="15" customHeight="1" x14ac:dyDescent="0.4">
      <c r="B17" s="14" t="s">
        <v>33</v>
      </c>
      <c r="C17" s="14"/>
      <c r="D17" s="14"/>
      <c r="E17" s="14"/>
      <c r="F17" s="14"/>
      <c r="G17" s="14"/>
      <c r="H17" s="14"/>
      <c r="I17" s="14" t="s">
        <v>34</v>
      </c>
      <c r="J17" s="14"/>
      <c r="K17" s="14"/>
      <c r="L17" s="14"/>
      <c r="M17" s="14"/>
      <c r="N17" s="14"/>
      <c r="O17" s="14"/>
      <c r="P17" s="14" t="s">
        <v>35</v>
      </c>
      <c r="Q17" s="14"/>
      <c r="R17" s="14"/>
      <c r="S17" s="14"/>
      <c r="T17" s="14"/>
      <c r="U17" s="14"/>
      <c r="V17" s="14"/>
    </row>
    <row r="18" spans="2:22" ht="15" customHeight="1" x14ac:dyDescent="0.4">
      <c r="B18" s="14" t="s">
        <v>16</v>
      </c>
      <c r="C18" s="14"/>
      <c r="D18" s="14"/>
      <c r="E18" s="14"/>
      <c r="F18" s="14" t="s">
        <v>4</v>
      </c>
      <c r="G18" s="14"/>
      <c r="H18" s="14"/>
      <c r="I18" s="14" t="s">
        <v>16</v>
      </c>
      <c r="J18" s="14"/>
      <c r="K18" s="14"/>
      <c r="L18" s="14"/>
      <c r="M18" s="14" t="s">
        <v>4</v>
      </c>
      <c r="N18" s="14"/>
      <c r="O18" s="14"/>
      <c r="P18" s="14" t="s">
        <v>16</v>
      </c>
      <c r="Q18" s="14"/>
      <c r="R18" s="14"/>
      <c r="S18" s="14"/>
      <c r="T18" s="14" t="s">
        <v>4</v>
      </c>
      <c r="U18" s="14"/>
      <c r="V18" s="14"/>
    </row>
    <row r="19" spans="2:22" ht="24.75" customHeight="1" x14ac:dyDescent="0.4">
      <c r="B19" s="16" t="s">
        <v>36</v>
      </c>
      <c r="C19" s="17"/>
      <c r="D19" s="17"/>
      <c r="E19" s="18"/>
      <c r="F19" s="11">
        <f>+助成金使途1年目!H15</f>
        <v>64291</v>
      </c>
      <c r="G19" s="12"/>
      <c r="H19" s="13"/>
      <c r="I19" s="16" t="s">
        <v>36</v>
      </c>
      <c r="J19" s="17"/>
      <c r="K19" s="17"/>
      <c r="L19" s="18"/>
      <c r="M19" s="11">
        <f>+助成金使途2年目!H15</f>
        <v>248491</v>
      </c>
      <c r="N19" s="12"/>
      <c r="O19" s="13"/>
      <c r="P19" s="16" t="s">
        <v>36</v>
      </c>
      <c r="Q19" s="17"/>
      <c r="R19" s="17"/>
      <c r="S19" s="17"/>
      <c r="T19" s="15">
        <f>+助成金使途3年目!H15</f>
        <v>552691</v>
      </c>
      <c r="U19" s="15"/>
      <c r="V19" s="15"/>
    </row>
    <row r="20" spans="2:22" ht="24.75" customHeight="1" x14ac:dyDescent="0.4">
      <c r="B20" s="19" t="s">
        <v>5</v>
      </c>
      <c r="C20" s="20"/>
      <c r="D20" s="20"/>
      <c r="E20" s="21"/>
      <c r="F20" s="11">
        <f>+助成金使途1年目!H25</f>
        <v>53055</v>
      </c>
      <c r="G20" s="12"/>
      <c r="H20" s="13"/>
      <c r="I20" s="19" t="s">
        <v>5</v>
      </c>
      <c r="J20" s="20"/>
      <c r="K20" s="20"/>
      <c r="L20" s="21"/>
      <c r="M20" s="11">
        <f>+助成金使途2年目!H25</f>
        <v>206055</v>
      </c>
      <c r="N20" s="12"/>
      <c r="O20" s="13"/>
      <c r="P20" s="19" t="s">
        <v>5</v>
      </c>
      <c r="Q20" s="20"/>
      <c r="R20" s="20"/>
      <c r="S20" s="20"/>
      <c r="T20" s="15">
        <f>+助成金使途3年目!H25</f>
        <v>459055</v>
      </c>
      <c r="U20" s="15"/>
      <c r="V20" s="15"/>
    </row>
    <row r="21" spans="2:22" ht="24.75" customHeight="1" x14ac:dyDescent="0.4">
      <c r="B21" s="19" t="s">
        <v>37</v>
      </c>
      <c r="C21" s="20"/>
      <c r="D21" s="20"/>
      <c r="E21" s="21"/>
      <c r="F21" s="11">
        <f>+助成金使途1年目!H34</f>
        <v>42030</v>
      </c>
      <c r="G21" s="12"/>
      <c r="H21" s="13"/>
      <c r="I21" s="19" t="s">
        <v>37</v>
      </c>
      <c r="J21" s="20"/>
      <c r="K21" s="20"/>
      <c r="L21" s="21"/>
      <c r="M21" s="11">
        <f>+助成金使途2年目!H34</f>
        <v>164030</v>
      </c>
      <c r="N21" s="12"/>
      <c r="O21" s="13"/>
      <c r="P21" s="19" t="s">
        <v>37</v>
      </c>
      <c r="Q21" s="20"/>
      <c r="R21" s="20"/>
      <c r="S21" s="20"/>
      <c r="T21" s="15">
        <f>+助成金使途3年目!H34</f>
        <v>366030</v>
      </c>
      <c r="U21" s="15"/>
      <c r="V21" s="15"/>
    </row>
    <row r="22" spans="2:22" ht="24.75" customHeight="1" x14ac:dyDescent="0.4">
      <c r="B22" s="19" t="s">
        <v>15</v>
      </c>
      <c r="C22" s="20"/>
      <c r="D22" s="20"/>
      <c r="E22" s="21"/>
      <c r="F22" s="11">
        <f>+助成金使途1年目!H42</f>
        <v>53055</v>
      </c>
      <c r="G22" s="12"/>
      <c r="H22" s="13"/>
      <c r="I22" s="19" t="s">
        <v>15</v>
      </c>
      <c r="J22" s="20"/>
      <c r="K22" s="20"/>
      <c r="L22" s="21"/>
      <c r="M22" s="11">
        <f>+助成金使途2年目!H42</f>
        <v>206055</v>
      </c>
      <c r="N22" s="12"/>
      <c r="O22" s="13"/>
      <c r="P22" s="19" t="s">
        <v>15</v>
      </c>
      <c r="Q22" s="20"/>
      <c r="R22" s="20"/>
      <c r="S22" s="20"/>
      <c r="T22" s="15">
        <f>+助成金使途3年目!H42</f>
        <v>459055</v>
      </c>
      <c r="U22" s="15"/>
      <c r="V22" s="15"/>
    </row>
    <row r="23" spans="2:22" ht="24.75" customHeight="1" x14ac:dyDescent="0.4">
      <c r="B23" s="19" t="s">
        <v>8</v>
      </c>
      <c r="C23" s="20"/>
      <c r="D23" s="20"/>
      <c r="E23" s="21"/>
      <c r="F23" s="11">
        <f>+助成金使途1年目!H51</f>
        <v>9787569</v>
      </c>
      <c r="G23" s="12"/>
      <c r="H23" s="13"/>
      <c r="I23" s="19" t="s">
        <v>8</v>
      </c>
      <c r="J23" s="20"/>
      <c r="K23" s="20"/>
      <c r="L23" s="21"/>
      <c r="M23" s="11">
        <f>+助成金使途2年目!H51</f>
        <v>9175369</v>
      </c>
      <c r="N23" s="12"/>
      <c r="O23" s="13"/>
      <c r="P23" s="19" t="s">
        <v>8</v>
      </c>
      <c r="Q23" s="20"/>
      <c r="R23" s="20"/>
      <c r="S23" s="20"/>
      <c r="T23" s="15">
        <f>+助成金使途3年目!H51</f>
        <v>8163169</v>
      </c>
      <c r="U23" s="15"/>
      <c r="V23" s="15"/>
    </row>
    <row r="24" spans="2:22" ht="21" customHeight="1" x14ac:dyDescent="0.4">
      <c r="F24" s="15">
        <f>SUM(F19:H23)</f>
        <v>10000000</v>
      </c>
      <c r="G24" s="15"/>
      <c r="H24" s="15"/>
      <c r="L24" s="8"/>
      <c r="M24" s="15">
        <f>SUM(M19:O23)</f>
        <v>10000000</v>
      </c>
      <c r="N24" s="15"/>
      <c r="O24" s="15"/>
      <c r="Q24" s="8"/>
      <c r="R24" s="8"/>
      <c r="S24" s="8"/>
      <c r="T24" s="15">
        <f>SUM(T19:V23)</f>
        <v>10000000</v>
      </c>
      <c r="U24" s="15"/>
      <c r="V24" s="15"/>
    </row>
    <row r="25" spans="2:22" ht="9" customHeight="1" x14ac:dyDescent="0.4"/>
    <row r="26" spans="2:22" ht="3" customHeight="1" x14ac:dyDescent="0.4"/>
    <row r="27" spans="2:22" x14ac:dyDescent="0.4">
      <c r="C27" s="7" t="s">
        <v>107</v>
      </c>
    </row>
    <row r="28" spans="2:22" x14ac:dyDescent="0.4">
      <c r="D28" s="68" t="s">
        <v>108</v>
      </c>
    </row>
    <row r="29" spans="2:22" x14ac:dyDescent="0.4">
      <c r="C29" s="69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1"/>
    </row>
    <row r="30" spans="2:22" x14ac:dyDescent="0.4">
      <c r="C30" s="7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4"/>
    </row>
    <row r="31" spans="2:22" x14ac:dyDescent="0.4">
      <c r="C31" s="72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4"/>
    </row>
    <row r="32" spans="2:22" x14ac:dyDescent="0.4">
      <c r="C32" s="72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4"/>
    </row>
    <row r="33" spans="3:22" x14ac:dyDescent="0.4">
      <c r="C33" s="7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4"/>
    </row>
    <row r="34" spans="3:22" x14ac:dyDescent="0.4">
      <c r="C34" s="72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4"/>
    </row>
    <row r="35" spans="3:22" x14ac:dyDescent="0.4">
      <c r="C35" s="72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4"/>
    </row>
    <row r="36" spans="3:22" x14ac:dyDescent="0.4">
      <c r="C36" s="72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4"/>
    </row>
    <row r="37" spans="3:22" x14ac:dyDescent="0.4">
      <c r="C37" s="72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4"/>
    </row>
    <row r="38" spans="3:22" x14ac:dyDescent="0.4">
      <c r="C38" s="72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4"/>
    </row>
    <row r="39" spans="3:22" x14ac:dyDescent="0.4">
      <c r="C39" s="72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4"/>
    </row>
    <row r="40" spans="3:22" x14ac:dyDescent="0.4">
      <c r="C40" s="7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4"/>
    </row>
    <row r="41" spans="3:22" x14ac:dyDescent="0.4">
      <c r="C41" s="7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4"/>
    </row>
    <row r="42" spans="3:22" x14ac:dyDescent="0.4">
      <c r="C42" s="72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4"/>
    </row>
    <row r="43" spans="3:22" x14ac:dyDescent="0.4">
      <c r="C43" s="72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4"/>
    </row>
    <row r="44" spans="3:22" x14ac:dyDescent="0.4">
      <c r="C44" s="72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4"/>
    </row>
    <row r="45" spans="3:22" x14ac:dyDescent="0.4">
      <c r="C45" s="75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7"/>
    </row>
  </sheetData>
  <mergeCells count="61">
    <mergeCell ref="C29:V45"/>
    <mergeCell ref="B3:G4"/>
    <mergeCell ref="B6:T6"/>
    <mergeCell ref="B7:T7"/>
    <mergeCell ref="B8:F8"/>
    <mergeCell ref="G8:P8"/>
    <mergeCell ref="Q8:T8"/>
    <mergeCell ref="H3:N4"/>
    <mergeCell ref="H15:M15"/>
    <mergeCell ref="N15:O15"/>
    <mergeCell ref="B9:F9"/>
    <mergeCell ref="G9:P9"/>
    <mergeCell ref="Q9:T9"/>
    <mergeCell ref="B11:E13"/>
    <mergeCell ref="J11:K11"/>
    <mergeCell ref="L11:T11"/>
    <mergeCell ref="J12:K12"/>
    <mergeCell ref="L12:T12"/>
    <mergeCell ref="J13:T13"/>
    <mergeCell ref="B22:E22"/>
    <mergeCell ref="B23:E23"/>
    <mergeCell ref="P17:V17"/>
    <mergeCell ref="I23:L23"/>
    <mergeCell ref="M23:O23"/>
    <mergeCell ref="M18:O18"/>
    <mergeCell ref="P18:S18"/>
    <mergeCell ref="B17:H17"/>
    <mergeCell ref="I17:O17"/>
    <mergeCell ref="B18:E18"/>
    <mergeCell ref="F18:H18"/>
    <mergeCell ref="P23:S23"/>
    <mergeCell ref="M24:O24"/>
    <mergeCell ref="I21:L21"/>
    <mergeCell ref="M21:O21"/>
    <mergeCell ref="P21:S21"/>
    <mergeCell ref="I22:L22"/>
    <mergeCell ref="M22:O22"/>
    <mergeCell ref="P22:S22"/>
    <mergeCell ref="I19:L19"/>
    <mergeCell ref="M19:O19"/>
    <mergeCell ref="P19:S19"/>
    <mergeCell ref="I20:L20"/>
    <mergeCell ref="M20:O20"/>
    <mergeCell ref="P20:S20"/>
    <mergeCell ref="B19:E19"/>
    <mergeCell ref="B20:E20"/>
    <mergeCell ref="B21:E21"/>
    <mergeCell ref="F19:H19"/>
    <mergeCell ref="F20:H20"/>
    <mergeCell ref="F22:H22"/>
    <mergeCell ref="F21:H21"/>
    <mergeCell ref="I18:L18"/>
    <mergeCell ref="T24:V24"/>
    <mergeCell ref="T23:V23"/>
    <mergeCell ref="T22:V22"/>
    <mergeCell ref="T21:V21"/>
    <mergeCell ref="F24:H24"/>
    <mergeCell ref="F23:H23"/>
    <mergeCell ref="T18:V18"/>
    <mergeCell ref="T19:V19"/>
    <mergeCell ref="T20:V20"/>
  </mergeCells>
  <phoneticPr fontId="2"/>
  <dataValidations count="1">
    <dataValidation type="list" allowBlank="1" showInputMessage="1" showErrorMessage="1" sqref="J11:K12" xr:uid="{64C65D57-9FF0-4EF9-A46C-D3C14B3DDDD8}">
      <formula1>$AE$11:$AE$12</formula1>
    </dataValidation>
  </dataValidations>
  <pageMargins left="0.7" right="0.7" top="0.75" bottom="0.75" header="0.3" footer="0.3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DC168-852A-4E7F-BEFE-02DA55B6852B}">
  <dimension ref="B1:AE60"/>
  <sheetViews>
    <sheetView tabSelected="1" zoomScale="115" zoomScaleNormal="115" workbookViewId="0"/>
  </sheetViews>
  <sheetFormatPr defaultColWidth="3.75" defaultRowHeight="16.5" x14ac:dyDescent="0.4"/>
  <cols>
    <col min="1" max="1" width="1" style="1" customWidth="1"/>
    <col min="2" max="23" width="3.625" style="1" customWidth="1"/>
    <col min="24" max="24" width="0.875" style="1" customWidth="1"/>
    <col min="25" max="16384" width="3.75" style="1"/>
  </cols>
  <sheetData>
    <row r="1" spans="2:31" x14ac:dyDescent="0.4">
      <c r="B1" s="1" t="s">
        <v>11</v>
      </c>
    </row>
    <row r="2" spans="2:31" ht="6.75" customHeight="1" x14ac:dyDescent="0.4">
      <c r="W2" s="3"/>
    </row>
    <row r="3" spans="2:31" ht="14.25" customHeight="1" x14ac:dyDescent="0.4">
      <c r="B3" s="32" t="s">
        <v>12</v>
      </c>
      <c r="C3" s="32"/>
      <c r="D3" s="32"/>
      <c r="E3" s="32"/>
      <c r="F3" s="32"/>
      <c r="G3" s="32"/>
      <c r="H3" s="34" t="s">
        <v>25</v>
      </c>
      <c r="I3" s="67"/>
      <c r="J3" s="67"/>
      <c r="K3" s="67"/>
      <c r="L3" s="67"/>
      <c r="W3" s="3" t="s">
        <v>26</v>
      </c>
    </row>
    <row r="4" spans="2:31" ht="14.25" customHeight="1" x14ac:dyDescent="0.4">
      <c r="B4" s="32"/>
      <c r="C4" s="32"/>
      <c r="D4" s="32"/>
      <c r="E4" s="32"/>
      <c r="F4" s="32"/>
      <c r="G4" s="32"/>
      <c r="H4" s="67"/>
      <c r="I4" s="67"/>
      <c r="J4" s="67"/>
      <c r="K4" s="67"/>
      <c r="L4" s="67"/>
      <c r="W4" s="3" t="s">
        <v>9</v>
      </c>
    </row>
    <row r="5" spans="2:31" ht="8.25" customHeight="1" x14ac:dyDescent="0.4"/>
    <row r="6" spans="2:31" ht="9" customHeight="1" x14ac:dyDescent="0.4">
      <c r="B6" s="33" t="s">
        <v>10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2:31" x14ac:dyDescent="0.4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2:31" ht="9" customHeight="1" x14ac:dyDescent="0.4">
      <c r="B8" s="33" t="s">
        <v>0</v>
      </c>
      <c r="C8" s="33"/>
      <c r="D8" s="33"/>
      <c r="E8" s="33"/>
      <c r="F8" s="33"/>
      <c r="G8" s="33" t="s">
        <v>1</v>
      </c>
      <c r="H8" s="33"/>
      <c r="I8" s="33"/>
      <c r="J8" s="33"/>
      <c r="K8" s="33"/>
      <c r="L8" s="33"/>
      <c r="M8" s="33"/>
      <c r="N8" s="33"/>
      <c r="O8" s="33"/>
      <c r="P8" s="33"/>
      <c r="Q8" s="33" t="s">
        <v>2</v>
      </c>
      <c r="R8" s="33"/>
      <c r="S8" s="33"/>
      <c r="T8" s="33"/>
    </row>
    <row r="9" spans="2:31" x14ac:dyDescent="0.4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2:31" ht="9" customHeight="1" x14ac:dyDescent="0.4"/>
    <row r="11" spans="2:31" ht="18.75" customHeight="1" x14ac:dyDescent="0.4">
      <c r="B11" s="25" t="s">
        <v>17</v>
      </c>
      <c r="C11" s="25"/>
      <c r="D11" s="25"/>
      <c r="E11" s="25"/>
      <c r="F11" s="4" t="s">
        <v>27</v>
      </c>
      <c r="G11" s="5"/>
      <c r="H11" s="5"/>
      <c r="I11" s="6"/>
      <c r="J11" s="26"/>
      <c r="K11" s="27"/>
      <c r="L11" s="28" t="s">
        <v>18</v>
      </c>
      <c r="M11" s="28"/>
      <c r="N11" s="28"/>
      <c r="O11" s="28"/>
      <c r="P11" s="28"/>
      <c r="Q11" s="28"/>
      <c r="R11" s="28"/>
      <c r="S11" s="28"/>
      <c r="T11" s="28"/>
      <c r="AE11" s="9" t="s">
        <v>20</v>
      </c>
    </row>
    <row r="12" spans="2:31" x14ac:dyDescent="0.4">
      <c r="B12" s="25"/>
      <c r="C12" s="25"/>
      <c r="D12" s="25"/>
      <c r="E12" s="25"/>
      <c r="F12" s="4" t="s">
        <v>28</v>
      </c>
      <c r="G12" s="5"/>
      <c r="H12" s="5"/>
      <c r="I12" s="6"/>
      <c r="J12" s="26" t="s">
        <v>19</v>
      </c>
      <c r="K12" s="27"/>
      <c r="L12" s="28" t="s">
        <v>21</v>
      </c>
      <c r="M12" s="28"/>
      <c r="N12" s="28"/>
      <c r="O12" s="28"/>
      <c r="P12" s="28"/>
      <c r="Q12" s="28"/>
      <c r="R12" s="28"/>
      <c r="S12" s="28"/>
      <c r="T12" s="28"/>
      <c r="AE12" s="9"/>
    </row>
    <row r="13" spans="2:31" ht="18.75" customHeight="1" x14ac:dyDescent="0.4">
      <c r="B13" s="25"/>
      <c r="C13" s="25"/>
      <c r="D13" s="25"/>
      <c r="E13" s="25"/>
      <c r="F13" s="4" t="s">
        <v>29</v>
      </c>
      <c r="G13" s="5"/>
      <c r="H13" s="5"/>
      <c r="I13" s="6"/>
      <c r="J13" s="29" t="s">
        <v>22</v>
      </c>
      <c r="K13" s="30"/>
      <c r="L13" s="30"/>
      <c r="M13" s="30"/>
      <c r="N13" s="30"/>
      <c r="O13" s="30"/>
      <c r="P13" s="30"/>
      <c r="Q13" s="30"/>
      <c r="R13" s="30"/>
      <c r="S13" s="30"/>
      <c r="T13" s="31"/>
    </row>
    <row r="14" spans="2:31" ht="9" customHeight="1" x14ac:dyDescent="0.4"/>
    <row r="15" spans="2:31" x14ac:dyDescent="0.4">
      <c r="B15" s="7" t="s">
        <v>6</v>
      </c>
      <c r="G15" s="2" t="s">
        <v>7</v>
      </c>
      <c r="H15" s="63">
        <f>+Q18+Q19+Q20+Q21+Q22+Q23</f>
        <v>64291</v>
      </c>
      <c r="I15" s="63"/>
      <c r="J15" s="63"/>
      <c r="K15" s="63"/>
      <c r="L15" s="63"/>
      <c r="M15" s="63"/>
      <c r="N15" s="23"/>
      <c r="O15" s="23"/>
    </row>
    <row r="16" spans="2:31" ht="9" customHeight="1" x14ac:dyDescent="0.4"/>
    <row r="17" spans="2:21" ht="9" customHeight="1" x14ac:dyDescent="0.4">
      <c r="B17" s="44" t="s">
        <v>16</v>
      </c>
      <c r="C17" s="45"/>
      <c r="D17" s="45"/>
      <c r="E17" s="45"/>
      <c r="F17" s="45"/>
      <c r="G17" s="45"/>
      <c r="H17" s="45"/>
      <c r="I17" s="45"/>
      <c r="J17" s="45"/>
      <c r="K17" s="46"/>
      <c r="L17" s="44" t="s">
        <v>13</v>
      </c>
      <c r="M17" s="45"/>
      <c r="N17" s="46"/>
      <c r="O17" s="44" t="s">
        <v>14</v>
      </c>
      <c r="P17" s="46"/>
      <c r="Q17" s="44" t="s">
        <v>4</v>
      </c>
      <c r="R17" s="45"/>
      <c r="S17" s="45"/>
      <c r="T17" s="45"/>
      <c r="U17" s="46"/>
    </row>
    <row r="18" spans="2:21" ht="13.5" customHeight="1" x14ac:dyDescent="0.4">
      <c r="B18" s="64" t="s">
        <v>84</v>
      </c>
      <c r="C18" s="65"/>
      <c r="D18" s="65"/>
      <c r="E18" s="65"/>
      <c r="F18" s="65"/>
      <c r="G18" s="65"/>
      <c r="H18" s="65"/>
      <c r="I18" s="65"/>
      <c r="J18" s="65"/>
      <c r="K18" s="66"/>
      <c r="L18" s="43">
        <v>101</v>
      </c>
      <c r="M18" s="43"/>
      <c r="N18" s="43"/>
      <c r="O18" s="35">
        <v>101</v>
      </c>
      <c r="P18" s="36"/>
      <c r="Q18" s="37">
        <f>+L18*O18</f>
        <v>10201</v>
      </c>
      <c r="R18" s="38"/>
      <c r="S18" s="38"/>
      <c r="T18" s="38"/>
      <c r="U18" s="39"/>
    </row>
    <row r="19" spans="2:21" ht="13.5" customHeight="1" x14ac:dyDescent="0.4">
      <c r="B19" s="64" t="s">
        <v>85</v>
      </c>
      <c r="C19" s="65"/>
      <c r="D19" s="65"/>
      <c r="E19" s="65"/>
      <c r="F19" s="65"/>
      <c r="G19" s="65"/>
      <c r="H19" s="65"/>
      <c r="I19" s="65"/>
      <c r="J19" s="65"/>
      <c r="K19" s="66"/>
      <c r="L19" s="43">
        <v>102</v>
      </c>
      <c r="M19" s="43"/>
      <c r="N19" s="43"/>
      <c r="O19" s="35">
        <v>102</v>
      </c>
      <c r="P19" s="36"/>
      <c r="Q19" s="37">
        <f t="shared" ref="Q19:Q20" si="0">+L19*O19</f>
        <v>10404</v>
      </c>
      <c r="R19" s="38"/>
      <c r="S19" s="38"/>
      <c r="T19" s="38"/>
      <c r="U19" s="39"/>
    </row>
    <row r="20" spans="2:21" ht="13.5" customHeight="1" x14ac:dyDescent="0.4">
      <c r="B20" s="64" t="s">
        <v>86</v>
      </c>
      <c r="C20" s="65"/>
      <c r="D20" s="65"/>
      <c r="E20" s="65"/>
      <c r="F20" s="65"/>
      <c r="G20" s="65"/>
      <c r="H20" s="65"/>
      <c r="I20" s="65"/>
      <c r="J20" s="65"/>
      <c r="K20" s="66"/>
      <c r="L20" s="43">
        <v>103</v>
      </c>
      <c r="M20" s="43"/>
      <c r="N20" s="43"/>
      <c r="O20" s="35">
        <v>103</v>
      </c>
      <c r="P20" s="36"/>
      <c r="Q20" s="37">
        <f t="shared" si="0"/>
        <v>10609</v>
      </c>
      <c r="R20" s="38"/>
      <c r="S20" s="38"/>
      <c r="T20" s="38"/>
      <c r="U20" s="39"/>
    </row>
    <row r="21" spans="2:21" ht="13.5" customHeight="1" x14ac:dyDescent="0.4">
      <c r="B21" s="64" t="s">
        <v>87</v>
      </c>
      <c r="C21" s="65"/>
      <c r="D21" s="65"/>
      <c r="E21" s="65"/>
      <c r="F21" s="65"/>
      <c r="G21" s="65"/>
      <c r="H21" s="65"/>
      <c r="I21" s="65"/>
      <c r="J21" s="65"/>
      <c r="K21" s="66"/>
      <c r="L21" s="43">
        <v>104</v>
      </c>
      <c r="M21" s="43"/>
      <c r="N21" s="43"/>
      <c r="O21" s="35">
        <v>104</v>
      </c>
      <c r="P21" s="36"/>
      <c r="Q21" s="37">
        <f>+L21*O21</f>
        <v>10816</v>
      </c>
      <c r="R21" s="38"/>
      <c r="S21" s="38"/>
      <c r="T21" s="38"/>
      <c r="U21" s="39"/>
    </row>
    <row r="22" spans="2:21" ht="13.5" customHeight="1" x14ac:dyDescent="0.4">
      <c r="B22" s="64" t="s">
        <v>88</v>
      </c>
      <c r="C22" s="65"/>
      <c r="D22" s="65"/>
      <c r="E22" s="65"/>
      <c r="F22" s="65"/>
      <c r="G22" s="65"/>
      <c r="H22" s="65"/>
      <c r="I22" s="65"/>
      <c r="J22" s="65"/>
      <c r="K22" s="66"/>
      <c r="L22" s="43">
        <v>105</v>
      </c>
      <c r="M22" s="43"/>
      <c r="N22" s="43"/>
      <c r="O22" s="35">
        <v>105</v>
      </c>
      <c r="P22" s="36"/>
      <c r="Q22" s="37">
        <f t="shared" ref="Q22:Q23" si="1">+L22*O22</f>
        <v>11025</v>
      </c>
      <c r="R22" s="38"/>
      <c r="S22" s="38"/>
      <c r="T22" s="38"/>
      <c r="U22" s="39"/>
    </row>
    <row r="23" spans="2:21" ht="13.5" customHeight="1" x14ac:dyDescent="0.4">
      <c r="B23" s="64" t="s">
        <v>89</v>
      </c>
      <c r="C23" s="65"/>
      <c r="D23" s="65"/>
      <c r="E23" s="65"/>
      <c r="F23" s="65"/>
      <c r="G23" s="65"/>
      <c r="H23" s="65"/>
      <c r="I23" s="65"/>
      <c r="J23" s="65"/>
      <c r="K23" s="66"/>
      <c r="L23" s="43">
        <v>106</v>
      </c>
      <c r="M23" s="43"/>
      <c r="N23" s="43"/>
      <c r="O23" s="35">
        <v>106</v>
      </c>
      <c r="P23" s="36"/>
      <c r="Q23" s="37">
        <f t="shared" si="1"/>
        <v>11236</v>
      </c>
      <c r="R23" s="38"/>
      <c r="S23" s="38"/>
      <c r="T23" s="38"/>
      <c r="U23" s="39"/>
    </row>
    <row r="24" spans="2:21" ht="9" customHeight="1" x14ac:dyDescent="0.4"/>
    <row r="25" spans="2:21" x14ac:dyDescent="0.4">
      <c r="B25" s="7" t="s">
        <v>5</v>
      </c>
      <c r="G25" s="2" t="s">
        <v>7</v>
      </c>
      <c r="H25" s="63">
        <f>+Q28+Q29+Q30+Q31+Q32</f>
        <v>53055</v>
      </c>
      <c r="I25" s="63"/>
      <c r="J25" s="63"/>
      <c r="K25" s="63"/>
      <c r="L25" s="63"/>
      <c r="M25" s="63"/>
      <c r="N25" s="23"/>
      <c r="O25" s="23"/>
    </row>
    <row r="26" spans="2:21" ht="9" customHeight="1" x14ac:dyDescent="0.4"/>
    <row r="27" spans="2:21" ht="9" customHeight="1" x14ac:dyDescent="0.4">
      <c r="B27" s="44" t="s">
        <v>3</v>
      </c>
      <c r="C27" s="45"/>
      <c r="D27" s="45"/>
      <c r="E27" s="45"/>
      <c r="F27" s="45"/>
      <c r="G27" s="45"/>
      <c r="H27" s="45"/>
      <c r="I27" s="45"/>
      <c r="J27" s="45"/>
      <c r="K27" s="46"/>
      <c r="L27" s="44" t="s">
        <v>13</v>
      </c>
      <c r="M27" s="45"/>
      <c r="N27" s="46"/>
      <c r="O27" s="44" t="s">
        <v>14</v>
      </c>
      <c r="P27" s="46"/>
      <c r="Q27" s="44" t="s">
        <v>4</v>
      </c>
      <c r="R27" s="45"/>
      <c r="S27" s="45"/>
      <c r="T27" s="45"/>
      <c r="U27" s="46"/>
    </row>
    <row r="28" spans="2:21" ht="13.5" customHeight="1" x14ac:dyDescent="0.4">
      <c r="B28" s="40" t="s">
        <v>90</v>
      </c>
      <c r="C28" s="41"/>
      <c r="D28" s="41"/>
      <c r="E28" s="41"/>
      <c r="F28" s="41"/>
      <c r="G28" s="41"/>
      <c r="H28" s="41"/>
      <c r="I28" s="41"/>
      <c r="J28" s="41"/>
      <c r="K28" s="42"/>
      <c r="L28" s="43">
        <v>101</v>
      </c>
      <c r="M28" s="43"/>
      <c r="N28" s="43"/>
      <c r="O28" s="35">
        <v>101</v>
      </c>
      <c r="P28" s="36"/>
      <c r="Q28" s="37">
        <f>+L28*O28</f>
        <v>10201</v>
      </c>
      <c r="R28" s="38"/>
      <c r="S28" s="38"/>
      <c r="T28" s="38"/>
      <c r="U28" s="39"/>
    </row>
    <row r="29" spans="2:21" ht="13.5" customHeight="1" x14ac:dyDescent="0.4">
      <c r="B29" s="40" t="s">
        <v>91</v>
      </c>
      <c r="C29" s="41"/>
      <c r="D29" s="41"/>
      <c r="E29" s="41"/>
      <c r="F29" s="41"/>
      <c r="G29" s="41"/>
      <c r="H29" s="41"/>
      <c r="I29" s="41"/>
      <c r="J29" s="41"/>
      <c r="K29" s="42"/>
      <c r="L29" s="43">
        <v>102</v>
      </c>
      <c r="M29" s="43"/>
      <c r="N29" s="43"/>
      <c r="O29" s="35">
        <v>102</v>
      </c>
      <c r="P29" s="36"/>
      <c r="Q29" s="37">
        <f t="shared" ref="Q29:Q30" si="2">+L29*O29</f>
        <v>10404</v>
      </c>
      <c r="R29" s="38"/>
      <c r="S29" s="38"/>
      <c r="T29" s="38"/>
      <c r="U29" s="39"/>
    </row>
    <row r="30" spans="2:21" ht="13.5" customHeight="1" x14ac:dyDescent="0.4">
      <c r="B30" s="40" t="s">
        <v>92</v>
      </c>
      <c r="C30" s="41"/>
      <c r="D30" s="41"/>
      <c r="E30" s="41"/>
      <c r="F30" s="41"/>
      <c r="G30" s="41"/>
      <c r="H30" s="41"/>
      <c r="I30" s="41"/>
      <c r="J30" s="41"/>
      <c r="K30" s="42"/>
      <c r="L30" s="43">
        <v>103</v>
      </c>
      <c r="M30" s="43"/>
      <c r="N30" s="43"/>
      <c r="O30" s="35">
        <v>103</v>
      </c>
      <c r="P30" s="36"/>
      <c r="Q30" s="37">
        <f t="shared" si="2"/>
        <v>10609</v>
      </c>
      <c r="R30" s="38"/>
      <c r="S30" s="38"/>
      <c r="T30" s="38"/>
      <c r="U30" s="39"/>
    </row>
    <row r="31" spans="2:21" ht="13.5" customHeight="1" x14ac:dyDescent="0.4">
      <c r="B31" s="40" t="s">
        <v>93</v>
      </c>
      <c r="C31" s="41"/>
      <c r="D31" s="41"/>
      <c r="E31" s="41"/>
      <c r="F31" s="41"/>
      <c r="G31" s="41"/>
      <c r="H31" s="41"/>
      <c r="I31" s="41"/>
      <c r="J31" s="41"/>
      <c r="K31" s="42"/>
      <c r="L31" s="43">
        <v>104</v>
      </c>
      <c r="M31" s="43"/>
      <c r="N31" s="43"/>
      <c r="O31" s="35">
        <v>104</v>
      </c>
      <c r="P31" s="36"/>
      <c r="Q31" s="37">
        <f>+L31*O31</f>
        <v>10816</v>
      </c>
      <c r="R31" s="38"/>
      <c r="S31" s="38"/>
      <c r="T31" s="38"/>
      <c r="U31" s="39"/>
    </row>
    <row r="32" spans="2:21" ht="13.5" customHeight="1" x14ac:dyDescent="0.4">
      <c r="B32" s="40" t="s">
        <v>94</v>
      </c>
      <c r="C32" s="41"/>
      <c r="D32" s="41"/>
      <c r="E32" s="41"/>
      <c r="F32" s="41"/>
      <c r="G32" s="41"/>
      <c r="H32" s="41"/>
      <c r="I32" s="41"/>
      <c r="J32" s="41"/>
      <c r="K32" s="42"/>
      <c r="L32" s="43">
        <v>105</v>
      </c>
      <c r="M32" s="43"/>
      <c r="N32" s="43"/>
      <c r="O32" s="35">
        <v>105</v>
      </c>
      <c r="P32" s="36"/>
      <c r="Q32" s="37">
        <f t="shared" ref="Q32" si="3">+L32*O32</f>
        <v>11025</v>
      </c>
      <c r="R32" s="38"/>
      <c r="S32" s="38"/>
      <c r="T32" s="38"/>
      <c r="U32" s="39"/>
    </row>
    <row r="33" spans="2:21" ht="9" customHeight="1" x14ac:dyDescent="0.4"/>
    <row r="34" spans="2:21" x14ac:dyDescent="0.4">
      <c r="B34" s="7" t="s">
        <v>24</v>
      </c>
      <c r="G34" s="2" t="s">
        <v>7</v>
      </c>
      <c r="H34" s="63">
        <f>+Q37+Q38+Q39+Q40</f>
        <v>42030</v>
      </c>
      <c r="I34" s="63"/>
      <c r="J34" s="63"/>
      <c r="K34" s="63"/>
      <c r="L34" s="63"/>
      <c r="M34" s="63"/>
      <c r="N34" s="23"/>
      <c r="O34" s="23"/>
    </row>
    <row r="35" spans="2:21" ht="9" customHeight="1" x14ac:dyDescent="0.4"/>
    <row r="36" spans="2:21" ht="9" customHeight="1" x14ac:dyDescent="0.4">
      <c r="B36" s="44" t="s">
        <v>3</v>
      </c>
      <c r="C36" s="45"/>
      <c r="D36" s="45"/>
      <c r="E36" s="45"/>
      <c r="F36" s="45"/>
      <c r="G36" s="45"/>
      <c r="H36" s="45"/>
      <c r="I36" s="45"/>
      <c r="J36" s="45"/>
      <c r="K36" s="46"/>
      <c r="L36" s="44" t="s">
        <v>13</v>
      </c>
      <c r="M36" s="45"/>
      <c r="N36" s="46"/>
      <c r="O36" s="44" t="s">
        <v>14</v>
      </c>
      <c r="P36" s="46"/>
      <c r="Q36" s="44" t="s">
        <v>4</v>
      </c>
      <c r="R36" s="45"/>
      <c r="S36" s="45"/>
      <c r="T36" s="45"/>
      <c r="U36" s="46"/>
    </row>
    <row r="37" spans="2:21" ht="13.5" customHeight="1" x14ac:dyDescent="0.4">
      <c r="B37" s="40" t="s">
        <v>97</v>
      </c>
      <c r="C37" s="41"/>
      <c r="D37" s="41"/>
      <c r="E37" s="41"/>
      <c r="F37" s="41"/>
      <c r="G37" s="41"/>
      <c r="H37" s="41"/>
      <c r="I37" s="41"/>
      <c r="J37" s="41"/>
      <c r="K37" s="42"/>
      <c r="L37" s="43">
        <v>101</v>
      </c>
      <c r="M37" s="43"/>
      <c r="N37" s="43"/>
      <c r="O37" s="35">
        <v>101</v>
      </c>
      <c r="P37" s="36"/>
      <c r="Q37" s="37">
        <f>+L37*O37</f>
        <v>10201</v>
      </c>
      <c r="R37" s="38"/>
      <c r="S37" s="38"/>
      <c r="T37" s="38"/>
      <c r="U37" s="39"/>
    </row>
    <row r="38" spans="2:21" ht="13.5" customHeight="1" x14ac:dyDescent="0.4">
      <c r="B38" s="40" t="s">
        <v>98</v>
      </c>
      <c r="C38" s="41"/>
      <c r="D38" s="41"/>
      <c r="E38" s="41"/>
      <c r="F38" s="41"/>
      <c r="G38" s="41"/>
      <c r="H38" s="41"/>
      <c r="I38" s="41"/>
      <c r="J38" s="41"/>
      <c r="K38" s="42"/>
      <c r="L38" s="43">
        <v>102</v>
      </c>
      <c r="M38" s="43"/>
      <c r="N38" s="43"/>
      <c r="O38" s="35">
        <v>102</v>
      </c>
      <c r="P38" s="36"/>
      <c r="Q38" s="37">
        <f t="shared" ref="Q38:Q40" si="4">+L38*O38</f>
        <v>10404</v>
      </c>
      <c r="R38" s="38"/>
      <c r="S38" s="38"/>
      <c r="T38" s="38"/>
      <c r="U38" s="39"/>
    </row>
    <row r="39" spans="2:21" ht="13.5" customHeight="1" x14ac:dyDescent="0.4">
      <c r="B39" s="40" t="s">
        <v>95</v>
      </c>
      <c r="C39" s="41"/>
      <c r="D39" s="41"/>
      <c r="E39" s="41"/>
      <c r="F39" s="41"/>
      <c r="G39" s="41"/>
      <c r="H39" s="41"/>
      <c r="I39" s="41"/>
      <c r="J39" s="41"/>
      <c r="K39" s="42"/>
      <c r="L39" s="43">
        <v>103</v>
      </c>
      <c r="M39" s="43"/>
      <c r="N39" s="43"/>
      <c r="O39" s="35">
        <v>103</v>
      </c>
      <c r="P39" s="36"/>
      <c r="Q39" s="37">
        <f t="shared" ref="Q39" si="5">+L39*O39</f>
        <v>10609</v>
      </c>
      <c r="R39" s="38"/>
      <c r="S39" s="38"/>
      <c r="T39" s="38"/>
      <c r="U39" s="39"/>
    </row>
    <row r="40" spans="2:21" ht="13.5" customHeight="1" x14ac:dyDescent="0.4">
      <c r="B40" s="40" t="s">
        <v>96</v>
      </c>
      <c r="C40" s="41"/>
      <c r="D40" s="41"/>
      <c r="E40" s="41"/>
      <c r="F40" s="41"/>
      <c r="G40" s="41"/>
      <c r="H40" s="41"/>
      <c r="I40" s="41"/>
      <c r="J40" s="41"/>
      <c r="K40" s="42"/>
      <c r="L40" s="43">
        <v>104</v>
      </c>
      <c r="M40" s="43"/>
      <c r="N40" s="43"/>
      <c r="O40" s="35">
        <v>104</v>
      </c>
      <c r="P40" s="36"/>
      <c r="Q40" s="37">
        <f t="shared" si="4"/>
        <v>10816</v>
      </c>
      <c r="R40" s="38"/>
      <c r="S40" s="38"/>
      <c r="T40" s="38"/>
      <c r="U40" s="39"/>
    </row>
    <row r="41" spans="2:21" ht="9" customHeight="1" x14ac:dyDescent="0.4"/>
    <row r="42" spans="2:21" x14ac:dyDescent="0.4">
      <c r="B42" s="7" t="s">
        <v>15</v>
      </c>
      <c r="G42" s="2" t="s">
        <v>7</v>
      </c>
      <c r="H42" s="63">
        <f>+Q45+Q46+Q47+Q48+Q49</f>
        <v>53055</v>
      </c>
      <c r="I42" s="63"/>
      <c r="J42" s="63"/>
      <c r="K42" s="63"/>
      <c r="L42" s="63"/>
      <c r="M42" s="63"/>
      <c r="N42" s="23"/>
      <c r="O42" s="23"/>
    </row>
    <row r="43" spans="2:21" ht="9" customHeight="1" x14ac:dyDescent="0.4"/>
    <row r="44" spans="2:21" ht="9" customHeight="1" x14ac:dyDescent="0.4">
      <c r="B44" s="44" t="s">
        <v>3</v>
      </c>
      <c r="C44" s="45"/>
      <c r="D44" s="45"/>
      <c r="E44" s="45"/>
      <c r="F44" s="45"/>
      <c r="G44" s="45"/>
      <c r="H44" s="45"/>
      <c r="I44" s="45"/>
      <c r="J44" s="45"/>
      <c r="K44" s="46"/>
      <c r="L44" s="44" t="s">
        <v>13</v>
      </c>
      <c r="M44" s="45"/>
      <c r="N44" s="46"/>
      <c r="O44" s="44" t="s">
        <v>14</v>
      </c>
      <c r="P44" s="46"/>
      <c r="Q44" s="44" t="s">
        <v>4</v>
      </c>
      <c r="R44" s="45"/>
      <c r="S44" s="45"/>
      <c r="T44" s="45"/>
      <c r="U44" s="46"/>
    </row>
    <row r="45" spans="2:21" ht="13.5" customHeight="1" x14ac:dyDescent="0.4">
      <c r="B45" s="40" t="s">
        <v>99</v>
      </c>
      <c r="C45" s="41"/>
      <c r="D45" s="41"/>
      <c r="E45" s="41"/>
      <c r="F45" s="41"/>
      <c r="G45" s="41"/>
      <c r="H45" s="41"/>
      <c r="I45" s="41"/>
      <c r="J45" s="41"/>
      <c r="K45" s="42"/>
      <c r="L45" s="43">
        <v>101</v>
      </c>
      <c r="M45" s="43"/>
      <c r="N45" s="43"/>
      <c r="O45" s="35">
        <v>101</v>
      </c>
      <c r="P45" s="36"/>
      <c r="Q45" s="37">
        <f>+L45*O45</f>
        <v>10201</v>
      </c>
      <c r="R45" s="38"/>
      <c r="S45" s="38"/>
      <c r="T45" s="38"/>
      <c r="U45" s="39"/>
    </row>
    <row r="46" spans="2:21" ht="13.5" customHeight="1" x14ac:dyDescent="0.4">
      <c r="B46" s="40" t="s">
        <v>100</v>
      </c>
      <c r="C46" s="41"/>
      <c r="D46" s="41"/>
      <c r="E46" s="41"/>
      <c r="F46" s="41"/>
      <c r="G46" s="41"/>
      <c r="H46" s="41"/>
      <c r="I46" s="41"/>
      <c r="J46" s="41"/>
      <c r="K46" s="42"/>
      <c r="L46" s="43">
        <v>102</v>
      </c>
      <c r="M46" s="43"/>
      <c r="N46" s="43"/>
      <c r="O46" s="35">
        <v>102</v>
      </c>
      <c r="P46" s="36"/>
      <c r="Q46" s="37">
        <f t="shared" ref="Q46:Q49" si="6">+L46*O46</f>
        <v>10404</v>
      </c>
      <c r="R46" s="38"/>
      <c r="S46" s="38"/>
      <c r="T46" s="38"/>
      <c r="U46" s="39"/>
    </row>
    <row r="47" spans="2:21" ht="13.5" customHeight="1" x14ac:dyDescent="0.4">
      <c r="B47" s="40" t="s">
        <v>101</v>
      </c>
      <c r="C47" s="41"/>
      <c r="D47" s="41"/>
      <c r="E47" s="41"/>
      <c r="F47" s="41"/>
      <c r="G47" s="41"/>
      <c r="H47" s="41"/>
      <c r="I47" s="41"/>
      <c r="J47" s="41"/>
      <c r="K47" s="42"/>
      <c r="L47" s="43">
        <v>103</v>
      </c>
      <c r="M47" s="43"/>
      <c r="N47" s="43"/>
      <c r="O47" s="35">
        <v>103</v>
      </c>
      <c r="P47" s="36"/>
      <c r="Q47" s="37">
        <f t="shared" ref="Q47" si="7">+L47*O47</f>
        <v>10609</v>
      </c>
      <c r="R47" s="38"/>
      <c r="S47" s="38"/>
      <c r="T47" s="38"/>
      <c r="U47" s="39"/>
    </row>
    <row r="48" spans="2:21" ht="13.5" customHeight="1" x14ac:dyDescent="0.4">
      <c r="B48" s="40" t="s">
        <v>102</v>
      </c>
      <c r="C48" s="41"/>
      <c r="D48" s="41"/>
      <c r="E48" s="41"/>
      <c r="F48" s="41"/>
      <c r="G48" s="41"/>
      <c r="H48" s="41"/>
      <c r="I48" s="41"/>
      <c r="J48" s="41"/>
      <c r="K48" s="42"/>
      <c r="L48" s="43">
        <v>104</v>
      </c>
      <c r="M48" s="43"/>
      <c r="N48" s="43"/>
      <c r="O48" s="35">
        <v>104</v>
      </c>
      <c r="P48" s="36"/>
      <c r="Q48" s="37">
        <f t="shared" ref="Q48" si="8">+L48*O48</f>
        <v>10816</v>
      </c>
      <c r="R48" s="38"/>
      <c r="S48" s="38"/>
      <c r="T48" s="38"/>
      <c r="U48" s="39"/>
    </row>
    <row r="49" spans="2:21" ht="13.5" customHeight="1" x14ac:dyDescent="0.4">
      <c r="B49" s="40" t="s">
        <v>103</v>
      </c>
      <c r="C49" s="41"/>
      <c r="D49" s="41"/>
      <c r="E49" s="41"/>
      <c r="F49" s="41"/>
      <c r="G49" s="41"/>
      <c r="H49" s="41"/>
      <c r="I49" s="41"/>
      <c r="J49" s="41"/>
      <c r="K49" s="42"/>
      <c r="L49" s="43">
        <v>105</v>
      </c>
      <c r="M49" s="43"/>
      <c r="N49" s="43"/>
      <c r="O49" s="35">
        <v>105</v>
      </c>
      <c r="P49" s="36"/>
      <c r="Q49" s="37">
        <f t="shared" si="6"/>
        <v>11025</v>
      </c>
      <c r="R49" s="38"/>
      <c r="S49" s="38"/>
      <c r="T49" s="38"/>
      <c r="U49" s="39"/>
    </row>
    <row r="50" spans="2:21" ht="9" customHeight="1" x14ac:dyDescent="0.4"/>
    <row r="51" spans="2:21" x14ac:dyDescent="0.4">
      <c r="B51" s="7" t="s">
        <v>8</v>
      </c>
      <c r="G51" s="2" t="s">
        <v>7</v>
      </c>
      <c r="H51" s="63">
        <f>+Q54+Q55+Q56</f>
        <v>9787569</v>
      </c>
      <c r="I51" s="63"/>
      <c r="J51" s="63"/>
      <c r="K51" s="63"/>
      <c r="L51" s="63"/>
      <c r="M51" s="63"/>
      <c r="N51" s="23"/>
      <c r="O51" s="23"/>
    </row>
    <row r="52" spans="2:21" ht="9" customHeight="1" x14ac:dyDescent="0.4"/>
    <row r="53" spans="2:21" ht="9" customHeight="1" x14ac:dyDescent="0.4">
      <c r="B53" s="44" t="s">
        <v>3</v>
      </c>
      <c r="C53" s="45"/>
      <c r="D53" s="45"/>
      <c r="E53" s="45"/>
      <c r="F53" s="45"/>
      <c r="G53" s="45"/>
      <c r="H53" s="45"/>
      <c r="I53" s="45"/>
      <c r="J53" s="45"/>
      <c r="K53" s="46"/>
      <c r="L53" s="44" t="s">
        <v>13</v>
      </c>
      <c r="M53" s="45"/>
      <c r="N53" s="46"/>
      <c r="O53" s="44" t="s">
        <v>14</v>
      </c>
      <c r="P53" s="46"/>
      <c r="Q53" s="44" t="s">
        <v>4</v>
      </c>
      <c r="R53" s="45"/>
      <c r="S53" s="45"/>
      <c r="T53" s="45"/>
      <c r="U53" s="46"/>
    </row>
    <row r="54" spans="2:21" ht="13.5" customHeight="1" x14ac:dyDescent="0.4">
      <c r="B54" s="40" t="s">
        <v>104</v>
      </c>
      <c r="C54" s="41"/>
      <c r="D54" s="41"/>
      <c r="E54" s="41"/>
      <c r="F54" s="41"/>
      <c r="G54" s="41"/>
      <c r="H54" s="41"/>
      <c r="I54" s="41"/>
      <c r="J54" s="41"/>
      <c r="K54" s="42"/>
      <c r="L54" s="43">
        <v>10199</v>
      </c>
      <c r="M54" s="43"/>
      <c r="N54" s="43"/>
      <c r="O54" s="35">
        <v>1</v>
      </c>
      <c r="P54" s="36"/>
      <c r="Q54" s="37">
        <f>+L54*O54</f>
        <v>10199</v>
      </c>
      <c r="R54" s="38"/>
      <c r="S54" s="38"/>
      <c r="T54" s="38"/>
      <c r="U54" s="39"/>
    </row>
    <row r="55" spans="2:21" ht="13.5" customHeight="1" x14ac:dyDescent="0.4">
      <c r="B55" s="54" t="s">
        <v>105</v>
      </c>
      <c r="C55" s="55"/>
      <c r="D55" s="55"/>
      <c r="E55" s="55"/>
      <c r="F55" s="55"/>
      <c r="G55" s="55"/>
      <c r="H55" s="55"/>
      <c r="I55" s="55"/>
      <c r="J55" s="55"/>
      <c r="K55" s="56"/>
      <c r="L55" s="43">
        <v>11</v>
      </c>
      <c r="M55" s="43"/>
      <c r="N55" s="43"/>
      <c r="O55" s="35">
        <v>945</v>
      </c>
      <c r="P55" s="36"/>
      <c r="Q55" s="37">
        <f t="shared" ref="Q55:Q56" si="9">+L55*O55</f>
        <v>10395</v>
      </c>
      <c r="R55" s="38"/>
      <c r="S55" s="38"/>
      <c r="T55" s="38"/>
      <c r="U55" s="39"/>
    </row>
    <row r="56" spans="2:21" ht="13.5" customHeight="1" x14ac:dyDescent="0.4">
      <c r="B56" s="54" t="s">
        <v>106</v>
      </c>
      <c r="C56" s="55"/>
      <c r="D56" s="55"/>
      <c r="E56" s="55"/>
      <c r="F56" s="55"/>
      <c r="G56" s="55"/>
      <c r="H56" s="55"/>
      <c r="I56" s="55"/>
      <c r="J56" s="55"/>
      <c r="K56" s="56"/>
      <c r="L56" s="43">
        <v>94825</v>
      </c>
      <c r="M56" s="43"/>
      <c r="N56" s="43"/>
      <c r="O56" s="35">
        <v>103</v>
      </c>
      <c r="P56" s="36"/>
      <c r="Q56" s="37">
        <f t="shared" si="9"/>
        <v>9766975</v>
      </c>
      <c r="R56" s="38"/>
      <c r="S56" s="38"/>
      <c r="T56" s="38"/>
      <c r="U56" s="39"/>
    </row>
    <row r="57" spans="2:21" ht="14.25" customHeight="1" x14ac:dyDescent="0.4">
      <c r="B57" s="10"/>
      <c r="C57" s="10"/>
      <c r="D57" s="10"/>
      <c r="E57" s="10"/>
      <c r="F57" s="10"/>
      <c r="G57" s="10"/>
      <c r="H57" s="47"/>
      <c r="I57" s="47"/>
      <c r="J57" s="47"/>
      <c r="K57" s="47"/>
    </row>
    <row r="58" spans="2:21" ht="14.25" customHeight="1" x14ac:dyDescent="0.4">
      <c r="B58" s="57" t="s">
        <v>23</v>
      </c>
      <c r="C58" s="58"/>
      <c r="D58" s="58"/>
      <c r="E58" s="58"/>
      <c r="F58" s="58"/>
      <c r="G58" s="59"/>
      <c r="H58" s="48">
        <f>+H15+H25+H34+H42+H51+H57</f>
        <v>10000000</v>
      </c>
      <c r="I58" s="49"/>
      <c r="J58" s="49"/>
      <c r="K58" s="50"/>
    </row>
    <row r="59" spans="2:21" ht="14.25" customHeight="1" x14ac:dyDescent="0.4">
      <c r="B59" s="60"/>
      <c r="C59" s="61"/>
      <c r="D59" s="61"/>
      <c r="E59" s="61"/>
      <c r="F59" s="61"/>
      <c r="G59" s="62"/>
      <c r="H59" s="51"/>
      <c r="I59" s="52"/>
      <c r="J59" s="52"/>
      <c r="K59" s="53"/>
    </row>
    <row r="60" spans="2:21" ht="3" customHeight="1" x14ac:dyDescent="0.4"/>
  </sheetData>
  <mergeCells count="141">
    <mergeCell ref="B3:G4"/>
    <mergeCell ref="H3:L4"/>
    <mergeCell ref="B11:E13"/>
    <mergeCell ref="B6:T6"/>
    <mergeCell ref="B7:T7"/>
    <mergeCell ref="B8:F8"/>
    <mergeCell ref="H15:M15"/>
    <mergeCell ref="N15:O15"/>
    <mergeCell ref="Q8:T8"/>
    <mergeCell ref="G8:P8"/>
    <mergeCell ref="B9:F9"/>
    <mergeCell ref="G9:P9"/>
    <mergeCell ref="Q9:T9"/>
    <mergeCell ref="Q17:U17"/>
    <mergeCell ref="O17:P17"/>
    <mergeCell ref="L17:N17"/>
    <mergeCell ref="B17:K17"/>
    <mergeCell ref="J11:K11"/>
    <mergeCell ref="J12:K12"/>
    <mergeCell ref="L11:T11"/>
    <mergeCell ref="L12:T12"/>
    <mergeCell ref="J13:T13"/>
    <mergeCell ref="B23:K23"/>
    <mergeCell ref="L23:N23"/>
    <mergeCell ref="Q18:U18"/>
    <mergeCell ref="Q19:U19"/>
    <mergeCell ref="O18:P18"/>
    <mergeCell ref="O19:P19"/>
    <mergeCell ref="L18:N18"/>
    <mergeCell ref="L19:N19"/>
    <mergeCell ref="B18:K18"/>
    <mergeCell ref="B19:K19"/>
    <mergeCell ref="O23:P23"/>
    <mergeCell ref="Q23:U23"/>
    <mergeCell ref="Q20:U20"/>
    <mergeCell ref="O20:P20"/>
    <mergeCell ref="L20:N20"/>
    <mergeCell ref="B20:K20"/>
    <mergeCell ref="B21:K21"/>
    <mergeCell ref="L21:N21"/>
    <mergeCell ref="O21:P21"/>
    <mergeCell ref="Q21:U21"/>
    <mergeCell ref="B22:K22"/>
    <mergeCell ref="L22:N22"/>
    <mergeCell ref="O22:P22"/>
    <mergeCell ref="Q22:U22"/>
    <mergeCell ref="B30:K30"/>
    <mergeCell ref="L30:N30"/>
    <mergeCell ref="O30:P30"/>
    <mergeCell ref="Q30:U30"/>
    <mergeCell ref="B31:K31"/>
    <mergeCell ref="L31:N31"/>
    <mergeCell ref="O31:P31"/>
    <mergeCell ref="Q31:U31"/>
    <mergeCell ref="H25:M25"/>
    <mergeCell ref="N25:O25"/>
    <mergeCell ref="B27:K27"/>
    <mergeCell ref="L27:N27"/>
    <mergeCell ref="B38:K38"/>
    <mergeCell ref="L38:N38"/>
    <mergeCell ref="O38:P38"/>
    <mergeCell ref="Q38:U38"/>
    <mergeCell ref="B40:K40"/>
    <mergeCell ref="L40:N40"/>
    <mergeCell ref="O40:P40"/>
    <mergeCell ref="Q40:U40"/>
    <mergeCell ref="B39:K39"/>
    <mergeCell ref="L39:N39"/>
    <mergeCell ref="H57:K57"/>
    <mergeCell ref="H58:K59"/>
    <mergeCell ref="B56:K56"/>
    <mergeCell ref="L56:N56"/>
    <mergeCell ref="O56:P56"/>
    <mergeCell ref="Q56:U56"/>
    <mergeCell ref="B58:G59"/>
    <mergeCell ref="H51:M51"/>
    <mergeCell ref="N51:O51"/>
    <mergeCell ref="B54:K54"/>
    <mergeCell ref="L54:N54"/>
    <mergeCell ref="O54:P54"/>
    <mergeCell ref="Q54:U54"/>
    <mergeCell ref="B55:K55"/>
    <mergeCell ref="L55:N55"/>
    <mergeCell ref="O55:P55"/>
    <mergeCell ref="Q55:U55"/>
    <mergeCell ref="O27:P27"/>
    <mergeCell ref="Q27:U27"/>
    <mergeCell ref="B28:K28"/>
    <mergeCell ref="L28:N28"/>
    <mergeCell ref="O28:P28"/>
    <mergeCell ref="Q28:U28"/>
    <mergeCell ref="B29:K29"/>
    <mergeCell ref="L29:N29"/>
    <mergeCell ref="O29:P29"/>
    <mergeCell ref="Q29:U29"/>
    <mergeCell ref="B32:K32"/>
    <mergeCell ref="L32:N32"/>
    <mergeCell ref="O32:P32"/>
    <mergeCell ref="Q32:U32"/>
    <mergeCell ref="B36:K36"/>
    <mergeCell ref="L36:N36"/>
    <mergeCell ref="O36:P36"/>
    <mergeCell ref="Q36:U36"/>
    <mergeCell ref="B37:K37"/>
    <mergeCell ref="L37:N37"/>
    <mergeCell ref="O37:P37"/>
    <mergeCell ref="Q37:U37"/>
    <mergeCell ref="H34:M34"/>
    <mergeCell ref="N34:O34"/>
    <mergeCell ref="B49:K49"/>
    <mergeCell ref="L49:N49"/>
    <mergeCell ref="O49:P49"/>
    <mergeCell ref="Q49:U49"/>
    <mergeCell ref="B53:K53"/>
    <mergeCell ref="L53:N53"/>
    <mergeCell ref="O53:P53"/>
    <mergeCell ref="Q53:U53"/>
    <mergeCell ref="B48:K48"/>
    <mergeCell ref="L48:N48"/>
    <mergeCell ref="O48:P48"/>
    <mergeCell ref="Q48:U48"/>
    <mergeCell ref="O39:P39"/>
    <mergeCell ref="Q39:U39"/>
    <mergeCell ref="B47:K47"/>
    <mergeCell ref="L47:N47"/>
    <mergeCell ref="O47:P47"/>
    <mergeCell ref="Q47:U47"/>
    <mergeCell ref="B46:K46"/>
    <mergeCell ref="L46:N46"/>
    <mergeCell ref="O46:P46"/>
    <mergeCell ref="Q46:U46"/>
    <mergeCell ref="B44:K44"/>
    <mergeCell ref="L44:N44"/>
    <mergeCell ref="O44:P44"/>
    <mergeCell ref="Q44:U44"/>
    <mergeCell ref="B45:K45"/>
    <mergeCell ref="L45:N45"/>
    <mergeCell ref="O45:P45"/>
    <mergeCell ref="Q45:U45"/>
    <mergeCell ref="H42:M42"/>
    <mergeCell ref="N42:O42"/>
  </mergeCells>
  <phoneticPr fontId="2"/>
  <dataValidations count="1">
    <dataValidation type="list" allowBlank="1" showInputMessage="1" showErrorMessage="1" sqref="J11:K12" xr:uid="{A2815A7E-48A8-4830-9EF2-AF904C8FDB6B}">
      <formula1>$AE$11:$AE$12</formula1>
    </dataValidation>
  </dataValidations>
  <pageMargins left="0.7" right="0.7" top="0.75" bottom="0.75" header="0.3" footer="0.3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B6341-DCDC-424B-B3D8-DD1BA8494966}">
  <dimension ref="B1:AE60"/>
  <sheetViews>
    <sheetView zoomScale="115" zoomScaleNormal="115" workbookViewId="0">
      <selection activeCell="O38" sqref="O38:P38"/>
    </sheetView>
  </sheetViews>
  <sheetFormatPr defaultColWidth="3.75" defaultRowHeight="16.5" x14ac:dyDescent="0.4"/>
  <cols>
    <col min="1" max="1" width="1" style="1" customWidth="1"/>
    <col min="2" max="23" width="3.625" style="1" customWidth="1"/>
    <col min="24" max="24" width="0.875" style="1" customWidth="1"/>
    <col min="25" max="16384" width="3.75" style="1"/>
  </cols>
  <sheetData>
    <row r="1" spans="2:31" x14ac:dyDescent="0.4">
      <c r="B1" s="1" t="s">
        <v>11</v>
      </c>
    </row>
    <row r="2" spans="2:31" ht="6.75" customHeight="1" x14ac:dyDescent="0.4">
      <c r="W2" s="3"/>
    </row>
    <row r="3" spans="2:31" ht="14.25" customHeight="1" x14ac:dyDescent="0.4">
      <c r="B3" s="32" t="s">
        <v>12</v>
      </c>
      <c r="C3" s="32"/>
      <c r="D3" s="32"/>
      <c r="E3" s="32"/>
      <c r="F3" s="32"/>
      <c r="G3" s="32"/>
      <c r="H3" s="34" t="s">
        <v>30</v>
      </c>
      <c r="I3" s="67"/>
      <c r="J3" s="67"/>
      <c r="K3" s="67"/>
      <c r="L3" s="67"/>
      <c r="W3" s="3" t="s">
        <v>26</v>
      </c>
    </row>
    <row r="4" spans="2:31" ht="14.25" customHeight="1" x14ac:dyDescent="0.4">
      <c r="B4" s="32"/>
      <c r="C4" s="32"/>
      <c r="D4" s="32"/>
      <c r="E4" s="32"/>
      <c r="F4" s="32"/>
      <c r="G4" s="32"/>
      <c r="H4" s="67"/>
      <c r="I4" s="67"/>
      <c r="J4" s="67"/>
      <c r="K4" s="67"/>
      <c r="L4" s="67"/>
      <c r="W4" s="3" t="s">
        <v>9</v>
      </c>
    </row>
    <row r="5" spans="2:31" ht="8.25" customHeight="1" x14ac:dyDescent="0.4"/>
    <row r="6" spans="2:31" ht="9" customHeight="1" x14ac:dyDescent="0.4">
      <c r="B6" s="33" t="s">
        <v>10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2:31" x14ac:dyDescent="0.4">
      <c r="B7" s="24">
        <f>+助成金使途1年目!B7</f>
        <v>0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2:31" ht="9" customHeight="1" x14ac:dyDescent="0.4">
      <c r="B8" s="33" t="s">
        <v>0</v>
      </c>
      <c r="C8" s="33"/>
      <c r="D8" s="33"/>
      <c r="E8" s="33"/>
      <c r="F8" s="33"/>
      <c r="G8" s="33" t="s">
        <v>1</v>
      </c>
      <c r="H8" s="33"/>
      <c r="I8" s="33"/>
      <c r="J8" s="33"/>
      <c r="K8" s="33"/>
      <c r="L8" s="33"/>
      <c r="M8" s="33"/>
      <c r="N8" s="33"/>
      <c r="O8" s="33"/>
      <c r="P8" s="33"/>
      <c r="Q8" s="33" t="s">
        <v>2</v>
      </c>
      <c r="R8" s="33"/>
      <c r="S8" s="33"/>
      <c r="T8" s="33"/>
    </row>
    <row r="9" spans="2:31" x14ac:dyDescent="0.4">
      <c r="B9" s="24">
        <f>+助成金使途1年目!B9</f>
        <v>0</v>
      </c>
      <c r="C9" s="24"/>
      <c r="D9" s="24"/>
      <c r="E9" s="24"/>
      <c r="F9" s="24"/>
      <c r="G9" s="24">
        <f>+助成金使途1年目!G9</f>
        <v>0</v>
      </c>
      <c r="H9" s="24"/>
      <c r="I9" s="24"/>
      <c r="J9" s="24"/>
      <c r="K9" s="24"/>
      <c r="L9" s="24"/>
      <c r="M9" s="24"/>
      <c r="N9" s="24"/>
      <c r="O9" s="24"/>
      <c r="P9" s="24"/>
      <c r="Q9" s="24">
        <f>+助成金使途1年目!Q9</f>
        <v>0</v>
      </c>
      <c r="R9" s="24"/>
      <c r="S9" s="24"/>
      <c r="T9" s="24"/>
    </row>
    <row r="10" spans="2:31" ht="9" customHeight="1" x14ac:dyDescent="0.4"/>
    <row r="11" spans="2:31" ht="18.75" customHeight="1" x14ac:dyDescent="0.4">
      <c r="B11" s="25" t="s">
        <v>17</v>
      </c>
      <c r="C11" s="25"/>
      <c r="D11" s="25"/>
      <c r="E11" s="25"/>
      <c r="F11" s="4" t="s">
        <v>27</v>
      </c>
      <c r="G11" s="5"/>
      <c r="H11" s="5"/>
      <c r="I11" s="6"/>
      <c r="J11" s="26"/>
      <c r="K11" s="27"/>
      <c r="L11" s="28" t="s">
        <v>18</v>
      </c>
      <c r="M11" s="28"/>
      <c r="N11" s="28"/>
      <c r="O11" s="28"/>
      <c r="P11" s="28"/>
      <c r="Q11" s="28"/>
      <c r="R11" s="28"/>
      <c r="S11" s="28"/>
      <c r="T11" s="28"/>
      <c r="AE11" s="9" t="s">
        <v>20</v>
      </c>
    </row>
    <row r="12" spans="2:31" x14ac:dyDescent="0.4">
      <c r="B12" s="25"/>
      <c r="C12" s="25"/>
      <c r="D12" s="25"/>
      <c r="E12" s="25"/>
      <c r="F12" s="4" t="s">
        <v>28</v>
      </c>
      <c r="G12" s="5"/>
      <c r="H12" s="5"/>
      <c r="I12" s="6"/>
      <c r="J12" s="26" t="s">
        <v>19</v>
      </c>
      <c r="K12" s="27"/>
      <c r="L12" s="28" t="s">
        <v>21</v>
      </c>
      <c r="M12" s="28"/>
      <c r="N12" s="28"/>
      <c r="O12" s="28"/>
      <c r="P12" s="28"/>
      <c r="Q12" s="28"/>
      <c r="R12" s="28"/>
      <c r="S12" s="28"/>
      <c r="T12" s="28"/>
      <c r="AE12" s="9"/>
    </row>
    <row r="13" spans="2:31" ht="18.75" customHeight="1" x14ac:dyDescent="0.4">
      <c r="B13" s="25"/>
      <c r="C13" s="25"/>
      <c r="D13" s="25"/>
      <c r="E13" s="25"/>
      <c r="F13" s="4" t="s">
        <v>29</v>
      </c>
      <c r="G13" s="5"/>
      <c r="H13" s="5"/>
      <c r="I13" s="6"/>
      <c r="J13" s="29" t="s">
        <v>22</v>
      </c>
      <c r="K13" s="30"/>
      <c r="L13" s="30"/>
      <c r="M13" s="30"/>
      <c r="N13" s="30"/>
      <c r="O13" s="30"/>
      <c r="P13" s="30"/>
      <c r="Q13" s="30"/>
      <c r="R13" s="30"/>
      <c r="S13" s="30"/>
      <c r="T13" s="31"/>
    </row>
    <row r="14" spans="2:31" ht="9" customHeight="1" x14ac:dyDescent="0.4"/>
    <row r="15" spans="2:31" x14ac:dyDescent="0.4">
      <c r="B15" s="7" t="s">
        <v>6</v>
      </c>
      <c r="G15" s="2" t="s">
        <v>7</v>
      </c>
      <c r="H15" s="63">
        <f>+Q18+Q19+Q20+Q21+Q22+Q23</f>
        <v>248491</v>
      </c>
      <c r="I15" s="63"/>
      <c r="J15" s="63"/>
      <c r="K15" s="63"/>
      <c r="L15" s="63"/>
      <c r="M15" s="63"/>
      <c r="N15" s="23"/>
      <c r="O15" s="23"/>
    </row>
    <row r="16" spans="2:31" ht="9" customHeight="1" x14ac:dyDescent="0.4"/>
    <row r="17" spans="2:21" ht="9" customHeight="1" x14ac:dyDescent="0.4">
      <c r="B17" s="44" t="s">
        <v>16</v>
      </c>
      <c r="C17" s="45"/>
      <c r="D17" s="45"/>
      <c r="E17" s="45"/>
      <c r="F17" s="45"/>
      <c r="G17" s="45"/>
      <c r="H17" s="45"/>
      <c r="I17" s="45"/>
      <c r="J17" s="45"/>
      <c r="K17" s="46"/>
      <c r="L17" s="44" t="s">
        <v>13</v>
      </c>
      <c r="M17" s="45"/>
      <c r="N17" s="46"/>
      <c r="O17" s="44" t="s">
        <v>14</v>
      </c>
      <c r="P17" s="46"/>
      <c r="Q17" s="44" t="s">
        <v>4</v>
      </c>
      <c r="R17" s="45"/>
      <c r="S17" s="45"/>
      <c r="T17" s="45"/>
      <c r="U17" s="46"/>
    </row>
    <row r="18" spans="2:21" ht="13.5" customHeight="1" x14ac:dyDescent="0.4">
      <c r="B18" s="64" t="s">
        <v>38</v>
      </c>
      <c r="C18" s="65"/>
      <c r="D18" s="65"/>
      <c r="E18" s="65"/>
      <c r="F18" s="65"/>
      <c r="G18" s="65"/>
      <c r="H18" s="65"/>
      <c r="I18" s="65"/>
      <c r="J18" s="65"/>
      <c r="K18" s="66"/>
      <c r="L18" s="43">
        <v>201</v>
      </c>
      <c r="M18" s="43"/>
      <c r="N18" s="43"/>
      <c r="O18" s="35">
        <v>201</v>
      </c>
      <c r="P18" s="36"/>
      <c r="Q18" s="37">
        <f>+L18*O18</f>
        <v>40401</v>
      </c>
      <c r="R18" s="38"/>
      <c r="S18" s="38"/>
      <c r="T18" s="38"/>
      <c r="U18" s="39"/>
    </row>
    <row r="19" spans="2:21" ht="13.5" customHeight="1" x14ac:dyDescent="0.4">
      <c r="B19" s="64" t="s">
        <v>39</v>
      </c>
      <c r="C19" s="65"/>
      <c r="D19" s="65"/>
      <c r="E19" s="65"/>
      <c r="F19" s="65"/>
      <c r="G19" s="65"/>
      <c r="H19" s="65"/>
      <c r="I19" s="65"/>
      <c r="J19" s="65"/>
      <c r="K19" s="66"/>
      <c r="L19" s="43">
        <v>202</v>
      </c>
      <c r="M19" s="43"/>
      <c r="N19" s="43"/>
      <c r="O19" s="35">
        <v>202</v>
      </c>
      <c r="P19" s="36"/>
      <c r="Q19" s="37">
        <f t="shared" ref="Q19:Q20" si="0">+L19*O19</f>
        <v>40804</v>
      </c>
      <c r="R19" s="38"/>
      <c r="S19" s="38"/>
      <c r="T19" s="38"/>
      <c r="U19" s="39"/>
    </row>
    <row r="20" spans="2:21" ht="13.5" customHeight="1" x14ac:dyDescent="0.4">
      <c r="B20" s="64" t="s">
        <v>40</v>
      </c>
      <c r="C20" s="65"/>
      <c r="D20" s="65"/>
      <c r="E20" s="65"/>
      <c r="F20" s="65"/>
      <c r="G20" s="65"/>
      <c r="H20" s="65"/>
      <c r="I20" s="65"/>
      <c r="J20" s="65"/>
      <c r="K20" s="66"/>
      <c r="L20" s="43">
        <v>203</v>
      </c>
      <c r="M20" s="43"/>
      <c r="N20" s="43"/>
      <c r="O20" s="35">
        <v>203</v>
      </c>
      <c r="P20" s="36"/>
      <c r="Q20" s="37">
        <f t="shared" si="0"/>
        <v>41209</v>
      </c>
      <c r="R20" s="38"/>
      <c r="S20" s="38"/>
      <c r="T20" s="38"/>
      <c r="U20" s="39"/>
    </row>
    <row r="21" spans="2:21" ht="13.5" customHeight="1" x14ac:dyDescent="0.4">
      <c r="B21" s="64" t="s">
        <v>41</v>
      </c>
      <c r="C21" s="65"/>
      <c r="D21" s="65"/>
      <c r="E21" s="65"/>
      <c r="F21" s="65"/>
      <c r="G21" s="65"/>
      <c r="H21" s="65"/>
      <c r="I21" s="65"/>
      <c r="J21" s="65"/>
      <c r="K21" s="66"/>
      <c r="L21" s="43">
        <v>204</v>
      </c>
      <c r="M21" s="43"/>
      <c r="N21" s="43"/>
      <c r="O21" s="35">
        <v>204</v>
      </c>
      <c r="P21" s="36"/>
      <c r="Q21" s="37">
        <f>+L21*O21</f>
        <v>41616</v>
      </c>
      <c r="R21" s="38"/>
      <c r="S21" s="38"/>
      <c r="T21" s="38"/>
      <c r="U21" s="39"/>
    </row>
    <row r="22" spans="2:21" ht="13.5" customHeight="1" x14ac:dyDescent="0.4">
      <c r="B22" s="64" t="s">
        <v>42</v>
      </c>
      <c r="C22" s="65"/>
      <c r="D22" s="65"/>
      <c r="E22" s="65"/>
      <c r="F22" s="65"/>
      <c r="G22" s="65"/>
      <c r="H22" s="65"/>
      <c r="I22" s="65"/>
      <c r="J22" s="65"/>
      <c r="K22" s="66"/>
      <c r="L22" s="43">
        <v>205</v>
      </c>
      <c r="M22" s="43"/>
      <c r="N22" s="43"/>
      <c r="O22" s="35">
        <v>205</v>
      </c>
      <c r="P22" s="36"/>
      <c r="Q22" s="37">
        <f t="shared" ref="Q22:Q23" si="1">+L22*O22</f>
        <v>42025</v>
      </c>
      <c r="R22" s="38"/>
      <c r="S22" s="38"/>
      <c r="T22" s="38"/>
      <c r="U22" s="39"/>
    </row>
    <row r="23" spans="2:21" ht="13.5" customHeight="1" x14ac:dyDescent="0.4">
      <c r="B23" s="64" t="s">
        <v>43</v>
      </c>
      <c r="C23" s="65"/>
      <c r="D23" s="65"/>
      <c r="E23" s="65"/>
      <c r="F23" s="65"/>
      <c r="G23" s="65"/>
      <c r="H23" s="65"/>
      <c r="I23" s="65"/>
      <c r="J23" s="65"/>
      <c r="K23" s="66"/>
      <c r="L23" s="43">
        <v>206</v>
      </c>
      <c r="M23" s="43"/>
      <c r="N23" s="43"/>
      <c r="O23" s="35">
        <v>206</v>
      </c>
      <c r="P23" s="36"/>
      <c r="Q23" s="37">
        <f t="shared" si="1"/>
        <v>42436</v>
      </c>
      <c r="R23" s="38"/>
      <c r="S23" s="38"/>
      <c r="T23" s="38"/>
      <c r="U23" s="39"/>
    </row>
    <row r="24" spans="2:21" ht="9" customHeight="1" x14ac:dyDescent="0.4"/>
    <row r="25" spans="2:21" x14ac:dyDescent="0.4">
      <c r="B25" s="7" t="s">
        <v>5</v>
      </c>
      <c r="G25" s="2" t="s">
        <v>7</v>
      </c>
      <c r="H25" s="63">
        <f>+Q28+Q29+Q30+Q31+Q32</f>
        <v>206055</v>
      </c>
      <c r="I25" s="63"/>
      <c r="J25" s="63"/>
      <c r="K25" s="63"/>
      <c r="L25" s="63"/>
      <c r="M25" s="63"/>
      <c r="N25" s="23"/>
      <c r="O25" s="23"/>
    </row>
    <row r="26" spans="2:21" ht="9" customHeight="1" x14ac:dyDescent="0.4"/>
    <row r="27" spans="2:21" ht="9" customHeight="1" x14ac:dyDescent="0.4">
      <c r="B27" s="44" t="s">
        <v>3</v>
      </c>
      <c r="C27" s="45"/>
      <c r="D27" s="45"/>
      <c r="E27" s="45"/>
      <c r="F27" s="45"/>
      <c r="G27" s="45"/>
      <c r="H27" s="45"/>
      <c r="I27" s="45"/>
      <c r="J27" s="45"/>
      <c r="K27" s="46"/>
      <c r="L27" s="44" t="s">
        <v>13</v>
      </c>
      <c r="M27" s="45"/>
      <c r="N27" s="46"/>
      <c r="O27" s="44" t="s">
        <v>14</v>
      </c>
      <c r="P27" s="46"/>
      <c r="Q27" s="44" t="s">
        <v>4</v>
      </c>
      <c r="R27" s="45"/>
      <c r="S27" s="45"/>
      <c r="T27" s="45"/>
      <c r="U27" s="46"/>
    </row>
    <row r="28" spans="2:21" ht="13.5" customHeight="1" x14ac:dyDescent="0.4">
      <c r="B28" s="40" t="s">
        <v>44</v>
      </c>
      <c r="C28" s="41"/>
      <c r="D28" s="41"/>
      <c r="E28" s="41"/>
      <c r="F28" s="41"/>
      <c r="G28" s="41"/>
      <c r="H28" s="41"/>
      <c r="I28" s="41"/>
      <c r="J28" s="41"/>
      <c r="K28" s="42"/>
      <c r="L28" s="43">
        <v>201</v>
      </c>
      <c r="M28" s="43"/>
      <c r="N28" s="43"/>
      <c r="O28" s="35">
        <v>201</v>
      </c>
      <c r="P28" s="36"/>
      <c r="Q28" s="37">
        <f>+L28*O28</f>
        <v>40401</v>
      </c>
      <c r="R28" s="38"/>
      <c r="S28" s="38"/>
      <c r="T28" s="38"/>
      <c r="U28" s="39"/>
    </row>
    <row r="29" spans="2:21" ht="13.5" customHeight="1" x14ac:dyDescent="0.4">
      <c r="B29" s="40" t="s">
        <v>45</v>
      </c>
      <c r="C29" s="41"/>
      <c r="D29" s="41"/>
      <c r="E29" s="41"/>
      <c r="F29" s="41"/>
      <c r="G29" s="41"/>
      <c r="H29" s="41"/>
      <c r="I29" s="41"/>
      <c r="J29" s="41"/>
      <c r="K29" s="42"/>
      <c r="L29" s="43">
        <v>202</v>
      </c>
      <c r="M29" s="43"/>
      <c r="N29" s="43"/>
      <c r="O29" s="35">
        <v>202</v>
      </c>
      <c r="P29" s="36"/>
      <c r="Q29" s="37">
        <f t="shared" ref="Q29:Q30" si="2">+L29*O29</f>
        <v>40804</v>
      </c>
      <c r="R29" s="38"/>
      <c r="S29" s="38"/>
      <c r="T29" s="38"/>
      <c r="U29" s="39"/>
    </row>
    <row r="30" spans="2:21" ht="13.5" customHeight="1" x14ac:dyDescent="0.4">
      <c r="B30" s="40" t="s">
        <v>46</v>
      </c>
      <c r="C30" s="41"/>
      <c r="D30" s="41"/>
      <c r="E30" s="41"/>
      <c r="F30" s="41"/>
      <c r="G30" s="41"/>
      <c r="H30" s="41"/>
      <c r="I30" s="41"/>
      <c r="J30" s="41"/>
      <c r="K30" s="42"/>
      <c r="L30" s="43">
        <v>203</v>
      </c>
      <c r="M30" s="43"/>
      <c r="N30" s="43"/>
      <c r="O30" s="35">
        <v>203</v>
      </c>
      <c r="P30" s="36"/>
      <c r="Q30" s="37">
        <f t="shared" si="2"/>
        <v>41209</v>
      </c>
      <c r="R30" s="38"/>
      <c r="S30" s="38"/>
      <c r="T30" s="38"/>
      <c r="U30" s="39"/>
    </row>
    <row r="31" spans="2:21" ht="13.5" customHeight="1" x14ac:dyDescent="0.4">
      <c r="B31" s="40" t="s">
        <v>47</v>
      </c>
      <c r="C31" s="41"/>
      <c r="D31" s="41"/>
      <c r="E31" s="41"/>
      <c r="F31" s="41"/>
      <c r="G31" s="41"/>
      <c r="H31" s="41"/>
      <c r="I31" s="41"/>
      <c r="J31" s="41"/>
      <c r="K31" s="42"/>
      <c r="L31" s="43">
        <v>204</v>
      </c>
      <c r="M31" s="43"/>
      <c r="N31" s="43"/>
      <c r="O31" s="35">
        <v>204</v>
      </c>
      <c r="P31" s="36"/>
      <c r="Q31" s="37">
        <f>+L31*O31</f>
        <v>41616</v>
      </c>
      <c r="R31" s="38"/>
      <c r="S31" s="38"/>
      <c r="T31" s="38"/>
      <c r="U31" s="39"/>
    </row>
    <row r="32" spans="2:21" ht="13.5" customHeight="1" x14ac:dyDescent="0.4">
      <c r="B32" s="40" t="s">
        <v>48</v>
      </c>
      <c r="C32" s="41"/>
      <c r="D32" s="41"/>
      <c r="E32" s="41"/>
      <c r="F32" s="41"/>
      <c r="G32" s="41"/>
      <c r="H32" s="41"/>
      <c r="I32" s="41"/>
      <c r="J32" s="41"/>
      <c r="K32" s="42"/>
      <c r="L32" s="43">
        <v>205</v>
      </c>
      <c r="M32" s="43"/>
      <c r="N32" s="43"/>
      <c r="O32" s="35">
        <v>205</v>
      </c>
      <c r="P32" s="36"/>
      <c r="Q32" s="37">
        <f t="shared" ref="Q32" si="3">+L32*O32</f>
        <v>42025</v>
      </c>
      <c r="R32" s="38"/>
      <c r="S32" s="38"/>
      <c r="T32" s="38"/>
      <c r="U32" s="39"/>
    </row>
    <row r="33" spans="2:21" ht="9" customHeight="1" x14ac:dyDescent="0.4"/>
    <row r="34" spans="2:21" x14ac:dyDescent="0.4">
      <c r="B34" s="7" t="s">
        <v>24</v>
      </c>
      <c r="G34" s="2" t="s">
        <v>7</v>
      </c>
      <c r="H34" s="63">
        <f>+Q37+Q38+Q39+Q40</f>
        <v>164030</v>
      </c>
      <c r="I34" s="63"/>
      <c r="J34" s="63"/>
      <c r="K34" s="63"/>
      <c r="L34" s="63"/>
      <c r="M34" s="63"/>
      <c r="N34" s="23"/>
      <c r="O34" s="23"/>
    </row>
    <row r="35" spans="2:21" ht="9" customHeight="1" x14ac:dyDescent="0.4"/>
    <row r="36" spans="2:21" ht="9" customHeight="1" x14ac:dyDescent="0.4">
      <c r="B36" s="44" t="s">
        <v>3</v>
      </c>
      <c r="C36" s="45"/>
      <c r="D36" s="45"/>
      <c r="E36" s="45"/>
      <c r="F36" s="45"/>
      <c r="G36" s="45"/>
      <c r="H36" s="45"/>
      <c r="I36" s="45"/>
      <c r="J36" s="45"/>
      <c r="K36" s="46"/>
      <c r="L36" s="44" t="s">
        <v>13</v>
      </c>
      <c r="M36" s="45"/>
      <c r="N36" s="46"/>
      <c r="O36" s="44" t="s">
        <v>14</v>
      </c>
      <c r="P36" s="46"/>
      <c r="Q36" s="44" t="s">
        <v>4</v>
      </c>
      <c r="R36" s="45"/>
      <c r="S36" s="45"/>
      <c r="T36" s="45"/>
      <c r="U36" s="46"/>
    </row>
    <row r="37" spans="2:21" ht="13.5" customHeight="1" x14ac:dyDescent="0.4">
      <c r="B37" s="40" t="s">
        <v>49</v>
      </c>
      <c r="C37" s="41"/>
      <c r="D37" s="41"/>
      <c r="E37" s="41"/>
      <c r="F37" s="41"/>
      <c r="G37" s="41"/>
      <c r="H37" s="41"/>
      <c r="I37" s="41"/>
      <c r="J37" s="41"/>
      <c r="K37" s="42"/>
      <c r="L37" s="43">
        <v>201</v>
      </c>
      <c r="M37" s="43"/>
      <c r="N37" s="43"/>
      <c r="O37" s="35">
        <v>201</v>
      </c>
      <c r="P37" s="36"/>
      <c r="Q37" s="37">
        <f>+L37*O37</f>
        <v>40401</v>
      </c>
      <c r="R37" s="38"/>
      <c r="S37" s="38"/>
      <c r="T37" s="38"/>
      <c r="U37" s="39"/>
    </row>
    <row r="38" spans="2:21" ht="13.5" customHeight="1" x14ac:dyDescent="0.4">
      <c r="B38" s="40" t="s">
        <v>50</v>
      </c>
      <c r="C38" s="41"/>
      <c r="D38" s="41"/>
      <c r="E38" s="41"/>
      <c r="F38" s="41"/>
      <c r="G38" s="41"/>
      <c r="H38" s="41"/>
      <c r="I38" s="41"/>
      <c r="J38" s="41"/>
      <c r="K38" s="42"/>
      <c r="L38" s="43">
        <v>202</v>
      </c>
      <c r="M38" s="43"/>
      <c r="N38" s="43"/>
      <c r="O38" s="35">
        <v>202</v>
      </c>
      <c r="P38" s="36"/>
      <c r="Q38" s="37">
        <f t="shared" ref="Q38:Q40" si="4">+L38*O38</f>
        <v>40804</v>
      </c>
      <c r="R38" s="38"/>
      <c r="S38" s="38"/>
      <c r="T38" s="38"/>
      <c r="U38" s="39"/>
    </row>
    <row r="39" spans="2:21" ht="13.5" customHeight="1" x14ac:dyDescent="0.4">
      <c r="B39" s="40" t="s">
        <v>51</v>
      </c>
      <c r="C39" s="41"/>
      <c r="D39" s="41"/>
      <c r="E39" s="41"/>
      <c r="F39" s="41"/>
      <c r="G39" s="41"/>
      <c r="H39" s="41"/>
      <c r="I39" s="41"/>
      <c r="J39" s="41"/>
      <c r="K39" s="42"/>
      <c r="L39" s="43">
        <v>203</v>
      </c>
      <c r="M39" s="43"/>
      <c r="N39" s="43"/>
      <c r="O39" s="35">
        <v>203</v>
      </c>
      <c r="P39" s="36"/>
      <c r="Q39" s="37">
        <f t="shared" si="4"/>
        <v>41209</v>
      </c>
      <c r="R39" s="38"/>
      <c r="S39" s="38"/>
      <c r="T39" s="38"/>
      <c r="U39" s="39"/>
    </row>
    <row r="40" spans="2:21" ht="13.5" customHeight="1" x14ac:dyDescent="0.4">
      <c r="B40" s="40" t="s">
        <v>52</v>
      </c>
      <c r="C40" s="41"/>
      <c r="D40" s="41"/>
      <c r="E40" s="41"/>
      <c r="F40" s="41"/>
      <c r="G40" s="41"/>
      <c r="H40" s="41"/>
      <c r="I40" s="41"/>
      <c r="J40" s="41"/>
      <c r="K40" s="42"/>
      <c r="L40" s="43">
        <v>204</v>
      </c>
      <c r="M40" s="43"/>
      <c r="N40" s="43"/>
      <c r="O40" s="35">
        <v>204</v>
      </c>
      <c r="P40" s="36"/>
      <c r="Q40" s="37">
        <f t="shared" si="4"/>
        <v>41616</v>
      </c>
      <c r="R40" s="38"/>
      <c r="S40" s="38"/>
      <c r="T40" s="38"/>
      <c r="U40" s="39"/>
    </row>
    <row r="41" spans="2:21" ht="9" customHeight="1" x14ac:dyDescent="0.4"/>
    <row r="42" spans="2:21" x14ac:dyDescent="0.4">
      <c r="B42" s="7" t="s">
        <v>15</v>
      </c>
      <c r="G42" s="2" t="s">
        <v>7</v>
      </c>
      <c r="H42" s="63">
        <f>+Q45+Q46+Q47+Q48+Q49</f>
        <v>206055</v>
      </c>
      <c r="I42" s="63"/>
      <c r="J42" s="63"/>
      <c r="K42" s="63"/>
      <c r="L42" s="63"/>
      <c r="M42" s="63"/>
      <c r="N42" s="23"/>
      <c r="O42" s="23"/>
    </row>
    <row r="43" spans="2:21" ht="9" customHeight="1" x14ac:dyDescent="0.4"/>
    <row r="44" spans="2:21" ht="9" customHeight="1" x14ac:dyDescent="0.4">
      <c r="B44" s="44" t="s">
        <v>3</v>
      </c>
      <c r="C44" s="45"/>
      <c r="D44" s="45"/>
      <c r="E44" s="45"/>
      <c r="F44" s="45"/>
      <c r="G44" s="45"/>
      <c r="H44" s="45"/>
      <c r="I44" s="45"/>
      <c r="J44" s="45"/>
      <c r="K44" s="46"/>
      <c r="L44" s="44" t="s">
        <v>13</v>
      </c>
      <c r="M44" s="45"/>
      <c r="N44" s="46"/>
      <c r="O44" s="44" t="s">
        <v>14</v>
      </c>
      <c r="P44" s="46"/>
      <c r="Q44" s="44" t="s">
        <v>4</v>
      </c>
      <c r="R44" s="45"/>
      <c r="S44" s="45"/>
      <c r="T44" s="45"/>
      <c r="U44" s="46"/>
    </row>
    <row r="45" spans="2:21" ht="13.5" customHeight="1" x14ac:dyDescent="0.4">
      <c r="B45" s="40" t="s">
        <v>53</v>
      </c>
      <c r="C45" s="41"/>
      <c r="D45" s="41"/>
      <c r="E45" s="41"/>
      <c r="F45" s="41"/>
      <c r="G45" s="41"/>
      <c r="H45" s="41"/>
      <c r="I45" s="41"/>
      <c r="J45" s="41"/>
      <c r="K45" s="42"/>
      <c r="L45" s="43">
        <v>201</v>
      </c>
      <c r="M45" s="43"/>
      <c r="N45" s="43"/>
      <c r="O45" s="35">
        <v>201</v>
      </c>
      <c r="P45" s="36"/>
      <c r="Q45" s="37">
        <f>+L45*O45</f>
        <v>40401</v>
      </c>
      <c r="R45" s="38"/>
      <c r="S45" s="38"/>
      <c r="T45" s="38"/>
      <c r="U45" s="39"/>
    </row>
    <row r="46" spans="2:21" ht="13.5" customHeight="1" x14ac:dyDescent="0.4">
      <c r="B46" s="40" t="s">
        <v>54</v>
      </c>
      <c r="C46" s="41"/>
      <c r="D46" s="41"/>
      <c r="E46" s="41"/>
      <c r="F46" s="41"/>
      <c r="G46" s="41"/>
      <c r="H46" s="41"/>
      <c r="I46" s="41"/>
      <c r="J46" s="41"/>
      <c r="K46" s="42"/>
      <c r="L46" s="43">
        <v>202</v>
      </c>
      <c r="M46" s="43"/>
      <c r="N46" s="43"/>
      <c r="O46" s="35">
        <v>202</v>
      </c>
      <c r="P46" s="36"/>
      <c r="Q46" s="37">
        <f t="shared" ref="Q46:Q49" si="5">+L46*O46</f>
        <v>40804</v>
      </c>
      <c r="R46" s="38"/>
      <c r="S46" s="38"/>
      <c r="T46" s="38"/>
      <c r="U46" s="39"/>
    </row>
    <row r="47" spans="2:21" ht="13.5" customHeight="1" x14ac:dyDescent="0.4">
      <c r="B47" s="40" t="s">
        <v>55</v>
      </c>
      <c r="C47" s="41"/>
      <c r="D47" s="41"/>
      <c r="E47" s="41"/>
      <c r="F47" s="41"/>
      <c r="G47" s="41"/>
      <c r="H47" s="41"/>
      <c r="I47" s="41"/>
      <c r="J47" s="41"/>
      <c r="K47" s="42"/>
      <c r="L47" s="43">
        <v>203</v>
      </c>
      <c r="M47" s="43"/>
      <c r="N47" s="43"/>
      <c r="O47" s="35">
        <v>203</v>
      </c>
      <c r="P47" s="36"/>
      <c r="Q47" s="37">
        <f t="shared" si="5"/>
        <v>41209</v>
      </c>
      <c r="R47" s="38"/>
      <c r="S47" s="38"/>
      <c r="T47" s="38"/>
      <c r="U47" s="39"/>
    </row>
    <row r="48" spans="2:21" ht="13.5" customHeight="1" x14ac:dyDescent="0.4">
      <c r="B48" s="40" t="s">
        <v>56</v>
      </c>
      <c r="C48" s="41"/>
      <c r="D48" s="41"/>
      <c r="E48" s="41"/>
      <c r="F48" s="41"/>
      <c r="G48" s="41"/>
      <c r="H48" s="41"/>
      <c r="I48" s="41"/>
      <c r="J48" s="41"/>
      <c r="K48" s="42"/>
      <c r="L48" s="43">
        <v>204</v>
      </c>
      <c r="M48" s="43"/>
      <c r="N48" s="43"/>
      <c r="O48" s="35">
        <v>204</v>
      </c>
      <c r="P48" s="36"/>
      <c r="Q48" s="37">
        <f t="shared" si="5"/>
        <v>41616</v>
      </c>
      <c r="R48" s="38"/>
      <c r="S48" s="38"/>
      <c r="T48" s="38"/>
      <c r="U48" s="39"/>
    </row>
    <row r="49" spans="2:21" ht="13.5" customHeight="1" x14ac:dyDescent="0.4">
      <c r="B49" s="40" t="s">
        <v>57</v>
      </c>
      <c r="C49" s="41"/>
      <c r="D49" s="41"/>
      <c r="E49" s="41"/>
      <c r="F49" s="41"/>
      <c r="G49" s="41"/>
      <c r="H49" s="41"/>
      <c r="I49" s="41"/>
      <c r="J49" s="41"/>
      <c r="K49" s="42"/>
      <c r="L49" s="43">
        <v>205</v>
      </c>
      <c r="M49" s="43"/>
      <c r="N49" s="43"/>
      <c r="O49" s="35">
        <v>205</v>
      </c>
      <c r="P49" s="36"/>
      <c r="Q49" s="37">
        <f t="shared" si="5"/>
        <v>42025</v>
      </c>
      <c r="R49" s="38"/>
      <c r="S49" s="38"/>
      <c r="T49" s="38"/>
      <c r="U49" s="39"/>
    </row>
    <row r="50" spans="2:21" ht="9" customHeight="1" x14ac:dyDescent="0.4"/>
    <row r="51" spans="2:21" x14ac:dyDescent="0.4">
      <c r="B51" s="7" t="s">
        <v>8</v>
      </c>
      <c r="G51" s="2" t="s">
        <v>7</v>
      </c>
      <c r="H51" s="63">
        <f>+Q54+Q55+Q56</f>
        <v>9175369</v>
      </c>
      <c r="I51" s="63"/>
      <c r="J51" s="63"/>
      <c r="K51" s="63"/>
      <c r="L51" s="63"/>
      <c r="M51" s="63"/>
      <c r="N51" s="23"/>
      <c r="O51" s="23"/>
    </row>
    <row r="52" spans="2:21" ht="9" customHeight="1" x14ac:dyDescent="0.4"/>
    <row r="53" spans="2:21" ht="9" customHeight="1" x14ac:dyDescent="0.4">
      <c r="B53" s="44" t="s">
        <v>3</v>
      </c>
      <c r="C53" s="45"/>
      <c r="D53" s="45"/>
      <c r="E53" s="45"/>
      <c r="F53" s="45"/>
      <c r="G53" s="45"/>
      <c r="H53" s="45"/>
      <c r="I53" s="45"/>
      <c r="J53" s="45"/>
      <c r="K53" s="46"/>
      <c r="L53" s="44" t="s">
        <v>13</v>
      </c>
      <c r="M53" s="45"/>
      <c r="N53" s="46"/>
      <c r="O53" s="44" t="s">
        <v>14</v>
      </c>
      <c r="P53" s="46"/>
      <c r="Q53" s="44" t="s">
        <v>4</v>
      </c>
      <c r="R53" s="45"/>
      <c r="S53" s="45"/>
      <c r="T53" s="45"/>
      <c r="U53" s="46"/>
    </row>
    <row r="54" spans="2:21" ht="13.5" customHeight="1" x14ac:dyDescent="0.4">
      <c r="B54" s="40" t="s">
        <v>58</v>
      </c>
      <c r="C54" s="41"/>
      <c r="D54" s="41"/>
      <c r="E54" s="41"/>
      <c r="F54" s="41"/>
      <c r="G54" s="41"/>
      <c r="H54" s="41"/>
      <c r="I54" s="41"/>
      <c r="J54" s="41"/>
      <c r="K54" s="42"/>
      <c r="L54" s="43">
        <v>201</v>
      </c>
      <c r="M54" s="43"/>
      <c r="N54" s="43"/>
      <c r="O54" s="35">
        <v>201</v>
      </c>
      <c r="P54" s="36"/>
      <c r="Q54" s="37">
        <f>+L54*O54</f>
        <v>40401</v>
      </c>
      <c r="R54" s="38"/>
      <c r="S54" s="38"/>
      <c r="T54" s="38"/>
      <c r="U54" s="39"/>
    </row>
    <row r="55" spans="2:21" ht="13.5" customHeight="1" x14ac:dyDescent="0.4">
      <c r="B55" s="40" t="s">
        <v>59</v>
      </c>
      <c r="C55" s="41"/>
      <c r="D55" s="41"/>
      <c r="E55" s="41"/>
      <c r="F55" s="41"/>
      <c r="G55" s="41"/>
      <c r="H55" s="41"/>
      <c r="I55" s="41"/>
      <c r="J55" s="41"/>
      <c r="K55" s="42"/>
      <c r="L55" s="43">
        <v>202</v>
      </c>
      <c r="M55" s="43"/>
      <c r="N55" s="43"/>
      <c r="O55" s="35">
        <v>202</v>
      </c>
      <c r="P55" s="36"/>
      <c r="Q55" s="37">
        <f t="shared" ref="Q55:Q56" si="6">+L55*O55</f>
        <v>40804</v>
      </c>
      <c r="R55" s="38"/>
      <c r="S55" s="38"/>
      <c r="T55" s="38"/>
      <c r="U55" s="39"/>
    </row>
    <row r="56" spans="2:21" ht="13.5" customHeight="1" x14ac:dyDescent="0.4">
      <c r="B56" s="40" t="s">
        <v>60</v>
      </c>
      <c r="C56" s="41"/>
      <c r="D56" s="41"/>
      <c r="E56" s="41"/>
      <c r="F56" s="41"/>
      <c r="G56" s="41"/>
      <c r="H56" s="41"/>
      <c r="I56" s="41"/>
      <c r="J56" s="41"/>
      <c r="K56" s="42"/>
      <c r="L56" s="43">
        <v>9094164</v>
      </c>
      <c r="M56" s="43"/>
      <c r="N56" s="43"/>
      <c r="O56" s="35">
        <v>1</v>
      </c>
      <c r="P56" s="36"/>
      <c r="Q56" s="37">
        <f t="shared" si="6"/>
        <v>9094164</v>
      </c>
      <c r="R56" s="38"/>
      <c r="S56" s="38"/>
      <c r="T56" s="38"/>
      <c r="U56" s="39"/>
    </row>
    <row r="57" spans="2:21" ht="14.25" customHeight="1" x14ac:dyDescent="0.4">
      <c r="B57" s="10"/>
      <c r="C57" s="10"/>
      <c r="D57" s="10"/>
      <c r="E57" s="10"/>
      <c r="F57" s="10"/>
      <c r="G57" s="10"/>
      <c r="H57" s="47"/>
      <c r="I57" s="47"/>
      <c r="J57" s="47"/>
      <c r="K57" s="47"/>
    </row>
    <row r="58" spans="2:21" ht="14.25" customHeight="1" x14ac:dyDescent="0.4">
      <c r="B58" s="57" t="s">
        <v>23</v>
      </c>
      <c r="C58" s="58"/>
      <c r="D58" s="58"/>
      <c r="E58" s="58"/>
      <c r="F58" s="58"/>
      <c r="G58" s="59"/>
      <c r="H58" s="48">
        <f>+H15+H25+H34+H42+H51+H57</f>
        <v>10000000</v>
      </c>
      <c r="I58" s="49"/>
      <c r="J58" s="49"/>
      <c r="K58" s="50"/>
    </row>
    <row r="59" spans="2:21" ht="14.25" customHeight="1" x14ac:dyDescent="0.4">
      <c r="B59" s="60"/>
      <c r="C59" s="61"/>
      <c r="D59" s="61"/>
      <c r="E59" s="61"/>
      <c r="F59" s="61"/>
      <c r="G59" s="62"/>
      <c r="H59" s="51"/>
      <c r="I59" s="52"/>
      <c r="J59" s="52"/>
      <c r="K59" s="53"/>
    </row>
    <row r="60" spans="2:21" ht="3" customHeight="1" x14ac:dyDescent="0.4"/>
  </sheetData>
  <mergeCells count="141">
    <mergeCell ref="B3:G4"/>
    <mergeCell ref="H3:L4"/>
    <mergeCell ref="B6:T6"/>
    <mergeCell ref="B7:T7"/>
    <mergeCell ref="B8:F8"/>
    <mergeCell ref="G8:P8"/>
    <mergeCell ref="Q8:T8"/>
    <mergeCell ref="H15:M15"/>
    <mergeCell ref="N15:O15"/>
    <mergeCell ref="B17:K17"/>
    <mergeCell ref="L17:N17"/>
    <mergeCell ref="O17:P17"/>
    <mergeCell ref="Q17:U17"/>
    <mergeCell ref="B9:F9"/>
    <mergeCell ref="G9:P9"/>
    <mergeCell ref="Q9:T9"/>
    <mergeCell ref="B11:E13"/>
    <mergeCell ref="J11:K11"/>
    <mergeCell ref="L11:T11"/>
    <mergeCell ref="J12:K12"/>
    <mergeCell ref="L12:T12"/>
    <mergeCell ref="J13:T13"/>
    <mergeCell ref="B20:K20"/>
    <mergeCell ref="L20:N20"/>
    <mergeCell ref="O20:P20"/>
    <mergeCell ref="Q20:U20"/>
    <mergeCell ref="B21:K21"/>
    <mergeCell ref="L21:N21"/>
    <mergeCell ref="O21:P21"/>
    <mergeCell ref="Q21:U21"/>
    <mergeCell ref="B18:K18"/>
    <mergeCell ref="L18:N18"/>
    <mergeCell ref="O18:P18"/>
    <mergeCell ref="Q18:U18"/>
    <mergeCell ref="B19:K19"/>
    <mergeCell ref="L19:N19"/>
    <mergeCell ref="O19:P19"/>
    <mergeCell ref="Q19:U19"/>
    <mergeCell ref="H25:M25"/>
    <mergeCell ref="N25:O25"/>
    <mergeCell ref="B27:K27"/>
    <mergeCell ref="L27:N27"/>
    <mergeCell ref="O27:P27"/>
    <mergeCell ref="Q27:U27"/>
    <mergeCell ref="B22:K22"/>
    <mergeCell ref="L22:N22"/>
    <mergeCell ref="O22:P22"/>
    <mergeCell ref="Q22:U22"/>
    <mergeCell ref="B23:K23"/>
    <mergeCell ref="L23:N23"/>
    <mergeCell ref="O23:P23"/>
    <mergeCell ref="Q23:U23"/>
    <mergeCell ref="B30:K30"/>
    <mergeCell ref="L30:N30"/>
    <mergeCell ref="O30:P30"/>
    <mergeCell ref="Q30:U30"/>
    <mergeCell ref="B31:K31"/>
    <mergeCell ref="L31:N31"/>
    <mergeCell ref="O31:P31"/>
    <mergeCell ref="Q31:U31"/>
    <mergeCell ref="B28:K28"/>
    <mergeCell ref="L28:N28"/>
    <mergeCell ref="O28:P28"/>
    <mergeCell ref="Q28:U28"/>
    <mergeCell ref="B29:K29"/>
    <mergeCell ref="L29:N29"/>
    <mergeCell ref="O29:P29"/>
    <mergeCell ref="Q29:U29"/>
    <mergeCell ref="B36:K36"/>
    <mergeCell ref="L36:N36"/>
    <mergeCell ref="O36:P36"/>
    <mergeCell ref="Q36:U36"/>
    <mergeCell ref="B37:K37"/>
    <mergeCell ref="L37:N37"/>
    <mergeCell ref="O37:P37"/>
    <mergeCell ref="Q37:U37"/>
    <mergeCell ref="B32:K32"/>
    <mergeCell ref="L32:N32"/>
    <mergeCell ref="O32:P32"/>
    <mergeCell ref="Q32:U32"/>
    <mergeCell ref="H34:M34"/>
    <mergeCell ref="N34:O34"/>
    <mergeCell ref="B40:K40"/>
    <mergeCell ref="L40:N40"/>
    <mergeCell ref="O40:P40"/>
    <mergeCell ref="Q40:U40"/>
    <mergeCell ref="H42:M42"/>
    <mergeCell ref="N42:O42"/>
    <mergeCell ref="B38:K38"/>
    <mergeCell ref="L38:N38"/>
    <mergeCell ref="O38:P38"/>
    <mergeCell ref="Q38:U38"/>
    <mergeCell ref="B39:K39"/>
    <mergeCell ref="L39:N39"/>
    <mergeCell ref="O39:P39"/>
    <mergeCell ref="Q39:U39"/>
    <mergeCell ref="B46:K46"/>
    <mergeCell ref="L46:N46"/>
    <mergeCell ref="O46:P46"/>
    <mergeCell ref="Q46:U46"/>
    <mergeCell ref="B47:K47"/>
    <mergeCell ref="L47:N47"/>
    <mergeCell ref="O47:P47"/>
    <mergeCell ref="Q47:U47"/>
    <mergeCell ref="B44:K44"/>
    <mergeCell ref="L44:N44"/>
    <mergeCell ref="O44:P44"/>
    <mergeCell ref="Q44:U44"/>
    <mergeCell ref="B45:K45"/>
    <mergeCell ref="L45:N45"/>
    <mergeCell ref="O45:P45"/>
    <mergeCell ref="Q45:U45"/>
    <mergeCell ref="H51:M51"/>
    <mergeCell ref="N51:O51"/>
    <mergeCell ref="B53:K53"/>
    <mergeCell ref="L53:N53"/>
    <mergeCell ref="O53:P53"/>
    <mergeCell ref="Q53:U53"/>
    <mergeCell ref="B48:K48"/>
    <mergeCell ref="L48:N48"/>
    <mergeCell ref="O48:P48"/>
    <mergeCell ref="Q48:U48"/>
    <mergeCell ref="B49:K49"/>
    <mergeCell ref="L49:N49"/>
    <mergeCell ref="O49:P49"/>
    <mergeCell ref="Q49:U49"/>
    <mergeCell ref="B56:K56"/>
    <mergeCell ref="L56:N56"/>
    <mergeCell ref="O56:P56"/>
    <mergeCell ref="Q56:U56"/>
    <mergeCell ref="H57:K57"/>
    <mergeCell ref="B58:G59"/>
    <mergeCell ref="H58:K59"/>
    <mergeCell ref="B54:K54"/>
    <mergeCell ref="L54:N54"/>
    <mergeCell ref="O54:P54"/>
    <mergeCell ref="Q54:U54"/>
    <mergeCell ref="B55:K55"/>
    <mergeCell ref="L55:N55"/>
    <mergeCell ref="O55:P55"/>
    <mergeCell ref="Q55:U55"/>
  </mergeCells>
  <phoneticPr fontId="2"/>
  <dataValidations count="1">
    <dataValidation type="list" allowBlank="1" showInputMessage="1" showErrorMessage="1" sqref="J11:K12" xr:uid="{5DD0EE4B-1F66-4B7B-B80F-B8B1B9F193F1}">
      <formula1>$AE$11:$AE$12</formula1>
    </dataValidation>
  </dataValidations>
  <pageMargins left="0.7" right="0.7" top="0.75" bottom="0.75" header="0.3" footer="0.3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9F9A3-58F0-4657-A7D8-063EB3CFE2D1}">
  <dimension ref="B1:AE60"/>
  <sheetViews>
    <sheetView zoomScale="115" zoomScaleNormal="115" workbookViewId="0">
      <selection activeCell="B18" sqref="B18:K18"/>
    </sheetView>
  </sheetViews>
  <sheetFormatPr defaultColWidth="3.75" defaultRowHeight="16.5" x14ac:dyDescent="0.4"/>
  <cols>
    <col min="1" max="1" width="1" style="1" customWidth="1"/>
    <col min="2" max="23" width="3.625" style="1" customWidth="1"/>
    <col min="24" max="24" width="0.875" style="1" customWidth="1"/>
    <col min="25" max="16384" width="3.75" style="1"/>
  </cols>
  <sheetData>
    <row r="1" spans="2:31" x14ac:dyDescent="0.4">
      <c r="B1" s="1" t="s">
        <v>11</v>
      </c>
    </row>
    <row r="2" spans="2:31" ht="6.75" customHeight="1" x14ac:dyDescent="0.4">
      <c r="W2" s="3"/>
    </row>
    <row r="3" spans="2:31" ht="14.25" customHeight="1" x14ac:dyDescent="0.4">
      <c r="B3" s="32" t="s">
        <v>12</v>
      </c>
      <c r="C3" s="32"/>
      <c r="D3" s="32"/>
      <c r="E3" s="32"/>
      <c r="F3" s="32"/>
      <c r="G3" s="32"/>
      <c r="H3" s="34" t="s">
        <v>31</v>
      </c>
      <c r="I3" s="67"/>
      <c r="J3" s="67"/>
      <c r="K3" s="67"/>
      <c r="L3" s="67"/>
      <c r="W3" s="3" t="s">
        <v>26</v>
      </c>
    </row>
    <row r="4" spans="2:31" ht="14.25" customHeight="1" x14ac:dyDescent="0.4">
      <c r="B4" s="32"/>
      <c r="C4" s="32"/>
      <c r="D4" s="32"/>
      <c r="E4" s="32"/>
      <c r="F4" s="32"/>
      <c r="G4" s="32"/>
      <c r="H4" s="67"/>
      <c r="I4" s="67"/>
      <c r="J4" s="67"/>
      <c r="K4" s="67"/>
      <c r="L4" s="67"/>
      <c r="W4" s="3" t="s">
        <v>9</v>
      </c>
    </row>
    <row r="5" spans="2:31" ht="8.25" customHeight="1" x14ac:dyDescent="0.4"/>
    <row r="6" spans="2:31" ht="9" customHeight="1" x14ac:dyDescent="0.4">
      <c r="B6" s="33" t="s">
        <v>10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2:31" x14ac:dyDescent="0.4">
      <c r="B7" s="24">
        <f>+助成金使途1年目!B7</f>
        <v>0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2:31" ht="9" customHeight="1" x14ac:dyDescent="0.4">
      <c r="B8" s="33" t="s">
        <v>0</v>
      </c>
      <c r="C8" s="33"/>
      <c r="D8" s="33"/>
      <c r="E8" s="33"/>
      <c r="F8" s="33"/>
      <c r="G8" s="33" t="s">
        <v>1</v>
      </c>
      <c r="H8" s="33"/>
      <c r="I8" s="33"/>
      <c r="J8" s="33"/>
      <c r="K8" s="33"/>
      <c r="L8" s="33"/>
      <c r="M8" s="33"/>
      <c r="N8" s="33"/>
      <c r="O8" s="33"/>
      <c r="P8" s="33"/>
      <c r="Q8" s="33" t="s">
        <v>2</v>
      </c>
      <c r="R8" s="33"/>
      <c r="S8" s="33"/>
      <c r="T8" s="33"/>
    </row>
    <row r="9" spans="2:31" x14ac:dyDescent="0.4">
      <c r="B9" s="24">
        <f>+助成金使途1年目!B9</f>
        <v>0</v>
      </c>
      <c r="C9" s="24"/>
      <c r="D9" s="24"/>
      <c r="E9" s="24"/>
      <c r="F9" s="24"/>
      <c r="G9" s="24">
        <f>+助成金使途1年目!G9</f>
        <v>0</v>
      </c>
      <c r="H9" s="24"/>
      <c r="I9" s="24"/>
      <c r="J9" s="24"/>
      <c r="K9" s="24"/>
      <c r="L9" s="24"/>
      <c r="M9" s="24"/>
      <c r="N9" s="24"/>
      <c r="O9" s="24"/>
      <c r="P9" s="24"/>
      <c r="Q9" s="24">
        <f>+助成金使途1年目!Q9</f>
        <v>0</v>
      </c>
      <c r="R9" s="24"/>
      <c r="S9" s="24"/>
      <c r="T9" s="24"/>
    </row>
    <row r="10" spans="2:31" ht="9" customHeight="1" x14ac:dyDescent="0.4"/>
    <row r="11" spans="2:31" ht="18.75" customHeight="1" x14ac:dyDescent="0.4">
      <c r="B11" s="25" t="s">
        <v>17</v>
      </c>
      <c r="C11" s="25"/>
      <c r="D11" s="25"/>
      <c r="E11" s="25"/>
      <c r="F11" s="4" t="s">
        <v>27</v>
      </c>
      <c r="G11" s="5"/>
      <c r="H11" s="5"/>
      <c r="I11" s="6"/>
      <c r="J11" s="26"/>
      <c r="K11" s="27"/>
      <c r="L11" s="28" t="s">
        <v>18</v>
      </c>
      <c r="M11" s="28"/>
      <c r="N11" s="28"/>
      <c r="O11" s="28"/>
      <c r="P11" s="28"/>
      <c r="Q11" s="28"/>
      <c r="R11" s="28"/>
      <c r="S11" s="28"/>
      <c r="T11" s="28"/>
      <c r="AE11" s="9" t="s">
        <v>20</v>
      </c>
    </row>
    <row r="12" spans="2:31" x14ac:dyDescent="0.4">
      <c r="B12" s="25"/>
      <c r="C12" s="25"/>
      <c r="D12" s="25"/>
      <c r="E12" s="25"/>
      <c r="F12" s="4" t="s">
        <v>28</v>
      </c>
      <c r="G12" s="5"/>
      <c r="H12" s="5"/>
      <c r="I12" s="6"/>
      <c r="J12" s="26" t="s">
        <v>19</v>
      </c>
      <c r="K12" s="27"/>
      <c r="L12" s="28" t="s">
        <v>21</v>
      </c>
      <c r="M12" s="28"/>
      <c r="N12" s="28"/>
      <c r="O12" s="28"/>
      <c r="P12" s="28"/>
      <c r="Q12" s="28"/>
      <c r="R12" s="28"/>
      <c r="S12" s="28"/>
      <c r="T12" s="28"/>
      <c r="AE12" s="9"/>
    </row>
    <row r="13" spans="2:31" ht="18.75" customHeight="1" x14ac:dyDescent="0.4">
      <c r="B13" s="25"/>
      <c r="C13" s="25"/>
      <c r="D13" s="25"/>
      <c r="E13" s="25"/>
      <c r="F13" s="4" t="s">
        <v>29</v>
      </c>
      <c r="G13" s="5"/>
      <c r="H13" s="5"/>
      <c r="I13" s="6"/>
      <c r="J13" s="29" t="s">
        <v>22</v>
      </c>
      <c r="K13" s="30"/>
      <c r="L13" s="30"/>
      <c r="M13" s="30"/>
      <c r="N13" s="30"/>
      <c r="O13" s="30"/>
      <c r="P13" s="30"/>
      <c r="Q13" s="30"/>
      <c r="R13" s="30"/>
      <c r="S13" s="30"/>
      <c r="T13" s="31"/>
    </row>
    <row r="14" spans="2:31" ht="9" customHeight="1" x14ac:dyDescent="0.4"/>
    <row r="15" spans="2:31" x14ac:dyDescent="0.4">
      <c r="B15" s="7" t="s">
        <v>6</v>
      </c>
      <c r="G15" s="2" t="s">
        <v>7</v>
      </c>
      <c r="H15" s="63">
        <f>+Q18+Q19+Q20+Q21+Q22+Q23</f>
        <v>552691</v>
      </c>
      <c r="I15" s="63"/>
      <c r="J15" s="63"/>
      <c r="K15" s="63"/>
      <c r="L15" s="63"/>
      <c r="M15" s="63"/>
      <c r="N15" s="23"/>
      <c r="O15" s="23"/>
    </row>
    <row r="16" spans="2:31" ht="9" customHeight="1" x14ac:dyDescent="0.4"/>
    <row r="17" spans="2:21" ht="9" customHeight="1" x14ac:dyDescent="0.4">
      <c r="B17" s="44" t="s">
        <v>16</v>
      </c>
      <c r="C17" s="45"/>
      <c r="D17" s="45"/>
      <c r="E17" s="45"/>
      <c r="F17" s="45"/>
      <c r="G17" s="45"/>
      <c r="H17" s="45"/>
      <c r="I17" s="45"/>
      <c r="J17" s="45"/>
      <c r="K17" s="46"/>
      <c r="L17" s="44" t="s">
        <v>13</v>
      </c>
      <c r="M17" s="45"/>
      <c r="N17" s="46"/>
      <c r="O17" s="44" t="s">
        <v>14</v>
      </c>
      <c r="P17" s="46"/>
      <c r="Q17" s="44" t="s">
        <v>4</v>
      </c>
      <c r="R17" s="45"/>
      <c r="S17" s="45"/>
      <c r="T17" s="45"/>
      <c r="U17" s="46"/>
    </row>
    <row r="18" spans="2:21" ht="13.5" customHeight="1" x14ac:dyDescent="0.4">
      <c r="B18" s="64" t="s">
        <v>61</v>
      </c>
      <c r="C18" s="65"/>
      <c r="D18" s="65"/>
      <c r="E18" s="65"/>
      <c r="F18" s="65"/>
      <c r="G18" s="65"/>
      <c r="H18" s="65"/>
      <c r="I18" s="65"/>
      <c r="J18" s="65"/>
      <c r="K18" s="66"/>
      <c r="L18" s="43">
        <v>301</v>
      </c>
      <c r="M18" s="43"/>
      <c r="N18" s="43"/>
      <c r="O18" s="35">
        <v>301</v>
      </c>
      <c r="P18" s="36"/>
      <c r="Q18" s="37">
        <f>+L18*O18</f>
        <v>90601</v>
      </c>
      <c r="R18" s="38"/>
      <c r="S18" s="38"/>
      <c r="T18" s="38"/>
      <c r="U18" s="39"/>
    </row>
    <row r="19" spans="2:21" ht="13.5" customHeight="1" x14ac:dyDescent="0.4">
      <c r="B19" s="64" t="s">
        <v>66</v>
      </c>
      <c r="C19" s="65"/>
      <c r="D19" s="65"/>
      <c r="E19" s="65"/>
      <c r="F19" s="65"/>
      <c r="G19" s="65"/>
      <c r="H19" s="65"/>
      <c r="I19" s="65"/>
      <c r="J19" s="65"/>
      <c r="K19" s="66"/>
      <c r="L19" s="43">
        <v>302</v>
      </c>
      <c r="M19" s="43"/>
      <c r="N19" s="43"/>
      <c r="O19" s="35">
        <v>302</v>
      </c>
      <c r="P19" s="36"/>
      <c r="Q19" s="37">
        <f t="shared" ref="Q19:Q20" si="0">+L19*O19</f>
        <v>91204</v>
      </c>
      <c r="R19" s="38"/>
      <c r="S19" s="38"/>
      <c r="T19" s="38"/>
      <c r="U19" s="39"/>
    </row>
    <row r="20" spans="2:21" ht="13.5" customHeight="1" x14ac:dyDescent="0.4">
      <c r="B20" s="64" t="s">
        <v>62</v>
      </c>
      <c r="C20" s="65"/>
      <c r="D20" s="65"/>
      <c r="E20" s="65"/>
      <c r="F20" s="65"/>
      <c r="G20" s="65"/>
      <c r="H20" s="65"/>
      <c r="I20" s="65"/>
      <c r="J20" s="65"/>
      <c r="K20" s="66"/>
      <c r="L20" s="43">
        <v>303</v>
      </c>
      <c r="M20" s="43"/>
      <c r="N20" s="43"/>
      <c r="O20" s="35">
        <v>303</v>
      </c>
      <c r="P20" s="36"/>
      <c r="Q20" s="37">
        <f t="shared" si="0"/>
        <v>91809</v>
      </c>
      <c r="R20" s="38"/>
      <c r="S20" s="38"/>
      <c r="T20" s="38"/>
      <c r="U20" s="39"/>
    </row>
    <row r="21" spans="2:21" ht="13.5" customHeight="1" x14ac:dyDescent="0.4">
      <c r="B21" s="64" t="s">
        <v>63</v>
      </c>
      <c r="C21" s="65"/>
      <c r="D21" s="65"/>
      <c r="E21" s="65"/>
      <c r="F21" s="65"/>
      <c r="G21" s="65"/>
      <c r="H21" s="65"/>
      <c r="I21" s="65"/>
      <c r="J21" s="65"/>
      <c r="K21" s="66"/>
      <c r="L21" s="43">
        <v>304</v>
      </c>
      <c r="M21" s="43"/>
      <c r="N21" s="43"/>
      <c r="O21" s="35">
        <v>304</v>
      </c>
      <c r="P21" s="36"/>
      <c r="Q21" s="37">
        <f>+L21*O21</f>
        <v>92416</v>
      </c>
      <c r="R21" s="38"/>
      <c r="S21" s="38"/>
      <c r="T21" s="38"/>
      <c r="U21" s="39"/>
    </row>
    <row r="22" spans="2:21" ht="13.5" customHeight="1" x14ac:dyDescent="0.4">
      <c r="B22" s="64" t="s">
        <v>64</v>
      </c>
      <c r="C22" s="65"/>
      <c r="D22" s="65"/>
      <c r="E22" s="65"/>
      <c r="F22" s="65"/>
      <c r="G22" s="65"/>
      <c r="H22" s="65"/>
      <c r="I22" s="65"/>
      <c r="J22" s="65"/>
      <c r="K22" s="66"/>
      <c r="L22" s="43">
        <v>305</v>
      </c>
      <c r="M22" s="43"/>
      <c r="N22" s="43"/>
      <c r="O22" s="35">
        <v>305</v>
      </c>
      <c r="P22" s="36"/>
      <c r="Q22" s="37">
        <f t="shared" ref="Q22:Q23" si="1">+L22*O22</f>
        <v>93025</v>
      </c>
      <c r="R22" s="38"/>
      <c r="S22" s="38"/>
      <c r="T22" s="38"/>
      <c r="U22" s="39"/>
    </row>
    <row r="23" spans="2:21" ht="13.5" customHeight="1" x14ac:dyDescent="0.4">
      <c r="B23" s="64" t="s">
        <v>65</v>
      </c>
      <c r="C23" s="65"/>
      <c r="D23" s="65"/>
      <c r="E23" s="65"/>
      <c r="F23" s="65"/>
      <c r="G23" s="65"/>
      <c r="H23" s="65"/>
      <c r="I23" s="65"/>
      <c r="J23" s="65"/>
      <c r="K23" s="66"/>
      <c r="L23" s="43">
        <v>306</v>
      </c>
      <c r="M23" s="43"/>
      <c r="N23" s="43"/>
      <c r="O23" s="35">
        <v>306</v>
      </c>
      <c r="P23" s="36"/>
      <c r="Q23" s="37">
        <f t="shared" si="1"/>
        <v>93636</v>
      </c>
      <c r="R23" s="38"/>
      <c r="S23" s="38"/>
      <c r="T23" s="38"/>
      <c r="U23" s="39"/>
    </row>
    <row r="24" spans="2:21" ht="9" customHeight="1" x14ac:dyDescent="0.4"/>
    <row r="25" spans="2:21" x14ac:dyDescent="0.4">
      <c r="B25" s="7" t="s">
        <v>5</v>
      </c>
      <c r="G25" s="2" t="s">
        <v>7</v>
      </c>
      <c r="H25" s="63">
        <f>+Q28+Q29+Q30+Q31+Q32</f>
        <v>459055</v>
      </c>
      <c r="I25" s="63"/>
      <c r="J25" s="63"/>
      <c r="K25" s="63"/>
      <c r="L25" s="63"/>
      <c r="M25" s="63"/>
      <c r="N25" s="23"/>
      <c r="O25" s="23"/>
    </row>
    <row r="26" spans="2:21" ht="9" customHeight="1" x14ac:dyDescent="0.4"/>
    <row r="27" spans="2:21" ht="9" customHeight="1" x14ac:dyDescent="0.4">
      <c r="B27" s="44" t="s">
        <v>3</v>
      </c>
      <c r="C27" s="45"/>
      <c r="D27" s="45"/>
      <c r="E27" s="45"/>
      <c r="F27" s="45"/>
      <c r="G27" s="45"/>
      <c r="H27" s="45"/>
      <c r="I27" s="45"/>
      <c r="J27" s="45"/>
      <c r="K27" s="46"/>
      <c r="L27" s="44" t="s">
        <v>13</v>
      </c>
      <c r="M27" s="45"/>
      <c r="N27" s="46"/>
      <c r="O27" s="44" t="s">
        <v>14</v>
      </c>
      <c r="P27" s="46"/>
      <c r="Q27" s="44" t="s">
        <v>4</v>
      </c>
      <c r="R27" s="45"/>
      <c r="S27" s="45"/>
      <c r="T27" s="45"/>
      <c r="U27" s="46"/>
    </row>
    <row r="28" spans="2:21" ht="13.5" customHeight="1" x14ac:dyDescent="0.4">
      <c r="B28" s="40" t="s">
        <v>67</v>
      </c>
      <c r="C28" s="41"/>
      <c r="D28" s="41"/>
      <c r="E28" s="41"/>
      <c r="F28" s="41"/>
      <c r="G28" s="41"/>
      <c r="H28" s="41"/>
      <c r="I28" s="41"/>
      <c r="J28" s="41"/>
      <c r="K28" s="42"/>
      <c r="L28" s="43">
        <v>301</v>
      </c>
      <c r="M28" s="43"/>
      <c r="N28" s="43"/>
      <c r="O28" s="35">
        <v>301</v>
      </c>
      <c r="P28" s="36"/>
      <c r="Q28" s="37">
        <f>+L28*O28</f>
        <v>90601</v>
      </c>
      <c r="R28" s="38"/>
      <c r="S28" s="38"/>
      <c r="T28" s="38"/>
      <c r="U28" s="39"/>
    </row>
    <row r="29" spans="2:21" ht="13.5" customHeight="1" x14ac:dyDescent="0.4">
      <c r="B29" s="40" t="s">
        <v>68</v>
      </c>
      <c r="C29" s="41"/>
      <c r="D29" s="41"/>
      <c r="E29" s="41"/>
      <c r="F29" s="41"/>
      <c r="G29" s="41"/>
      <c r="H29" s="41"/>
      <c r="I29" s="41"/>
      <c r="J29" s="41"/>
      <c r="K29" s="42"/>
      <c r="L29" s="43">
        <v>302</v>
      </c>
      <c r="M29" s="43"/>
      <c r="N29" s="43"/>
      <c r="O29" s="35">
        <v>302</v>
      </c>
      <c r="P29" s="36"/>
      <c r="Q29" s="37">
        <f t="shared" ref="Q29:Q30" si="2">+L29*O29</f>
        <v>91204</v>
      </c>
      <c r="R29" s="38"/>
      <c r="S29" s="38"/>
      <c r="T29" s="38"/>
      <c r="U29" s="39"/>
    </row>
    <row r="30" spans="2:21" ht="13.5" customHeight="1" x14ac:dyDescent="0.4">
      <c r="B30" s="40" t="s">
        <v>69</v>
      </c>
      <c r="C30" s="41"/>
      <c r="D30" s="41"/>
      <c r="E30" s="41"/>
      <c r="F30" s="41"/>
      <c r="G30" s="41"/>
      <c r="H30" s="41"/>
      <c r="I30" s="41"/>
      <c r="J30" s="41"/>
      <c r="K30" s="42"/>
      <c r="L30" s="43">
        <v>303</v>
      </c>
      <c r="M30" s="43"/>
      <c r="N30" s="43"/>
      <c r="O30" s="35">
        <v>303</v>
      </c>
      <c r="P30" s="36"/>
      <c r="Q30" s="37">
        <f t="shared" si="2"/>
        <v>91809</v>
      </c>
      <c r="R30" s="38"/>
      <c r="S30" s="38"/>
      <c r="T30" s="38"/>
      <c r="U30" s="39"/>
    </row>
    <row r="31" spans="2:21" ht="13.5" customHeight="1" x14ac:dyDescent="0.4">
      <c r="B31" s="40" t="s">
        <v>70</v>
      </c>
      <c r="C31" s="41"/>
      <c r="D31" s="41"/>
      <c r="E31" s="41"/>
      <c r="F31" s="41"/>
      <c r="G31" s="41"/>
      <c r="H31" s="41"/>
      <c r="I31" s="41"/>
      <c r="J31" s="41"/>
      <c r="K31" s="42"/>
      <c r="L31" s="43">
        <v>304</v>
      </c>
      <c r="M31" s="43"/>
      <c r="N31" s="43"/>
      <c r="O31" s="35">
        <v>304</v>
      </c>
      <c r="P31" s="36"/>
      <c r="Q31" s="37">
        <f>+L31*O31</f>
        <v>92416</v>
      </c>
      <c r="R31" s="38"/>
      <c r="S31" s="38"/>
      <c r="T31" s="38"/>
      <c r="U31" s="39"/>
    </row>
    <row r="32" spans="2:21" ht="13.5" customHeight="1" x14ac:dyDescent="0.4">
      <c r="B32" s="40" t="s">
        <v>71</v>
      </c>
      <c r="C32" s="41"/>
      <c r="D32" s="41"/>
      <c r="E32" s="41"/>
      <c r="F32" s="41"/>
      <c r="G32" s="41"/>
      <c r="H32" s="41"/>
      <c r="I32" s="41"/>
      <c r="J32" s="41"/>
      <c r="K32" s="42"/>
      <c r="L32" s="43">
        <v>305</v>
      </c>
      <c r="M32" s="43"/>
      <c r="N32" s="43"/>
      <c r="O32" s="35">
        <v>305</v>
      </c>
      <c r="P32" s="36"/>
      <c r="Q32" s="37">
        <f t="shared" ref="Q32" si="3">+L32*O32</f>
        <v>93025</v>
      </c>
      <c r="R32" s="38"/>
      <c r="S32" s="38"/>
      <c r="T32" s="38"/>
      <c r="U32" s="39"/>
    </row>
    <row r="33" spans="2:21" ht="9" customHeight="1" x14ac:dyDescent="0.4"/>
    <row r="34" spans="2:21" x14ac:dyDescent="0.4">
      <c r="B34" s="7" t="s">
        <v>24</v>
      </c>
      <c r="G34" s="2" t="s">
        <v>7</v>
      </c>
      <c r="H34" s="63">
        <f>+Q37+Q38+Q39+Q40</f>
        <v>366030</v>
      </c>
      <c r="I34" s="63"/>
      <c r="J34" s="63"/>
      <c r="K34" s="63"/>
      <c r="L34" s="63"/>
      <c r="M34" s="63"/>
      <c r="N34" s="23"/>
      <c r="O34" s="23"/>
    </row>
    <row r="35" spans="2:21" ht="9" customHeight="1" x14ac:dyDescent="0.4"/>
    <row r="36" spans="2:21" ht="9" customHeight="1" x14ac:dyDescent="0.4">
      <c r="B36" s="44" t="s">
        <v>3</v>
      </c>
      <c r="C36" s="45"/>
      <c r="D36" s="45"/>
      <c r="E36" s="45"/>
      <c r="F36" s="45"/>
      <c r="G36" s="45"/>
      <c r="H36" s="45"/>
      <c r="I36" s="45"/>
      <c r="J36" s="45"/>
      <c r="K36" s="46"/>
      <c r="L36" s="44" t="s">
        <v>13</v>
      </c>
      <c r="M36" s="45"/>
      <c r="N36" s="46"/>
      <c r="O36" s="44" t="s">
        <v>14</v>
      </c>
      <c r="P36" s="46"/>
      <c r="Q36" s="44" t="s">
        <v>4</v>
      </c>
      <c r="R36" s="45"/>
      <c r="S36" s="45"/>
      <c r="T36" s="45"/>
      <c r="U36" s="46"/>
    </row>
    <row r="37" spans="2:21" ht="13.5" customHeight="1" x14ac:dyDescent="0.4">
      <c r="B37" s="40" t="s">
        <v>72</v>
      </c>
      <c r="C37" s="41"/>
      <c r="D37" s="41"/>
      <c r="E37" s="41"/>
      <c r="F37" s="41"/>
      <c r="G37" s="41"/>
      <c r="H37" s="41"/>
      <c r="I37" s="41"/>
      <c r="J37" s="41"/>
      <c r="K37" s="42"/>
      <c r="L37" s="43">
        <v>301</v>
      </c>
      <c r="M37" s="43"/>
      <c r="N37" s="43"/>
      <c r="O37" s="35">
        <v>301</v>
      </c>
      <c r="P37" s="36"/>
      <c r="Q37" s="37">
        <f>+L37*O37</f>
        <v>90601</v>
      </c>
      <c r="R37" s="38"/>
      <c r="S37" s="38"/>
      <c r="T37" s="38"/>
      <c r="U37" s="39"/>
    </row>
    <row r="38" spans="2:21" ht="13.5" customHeight="1" x14ac:dyDescent="0.4">
      <c r="B38" s="40" t="s">
        <v>73</v>
      </c>
      <c r="C38" s="41"/>
      <c r="D38" s="41"/>
      <c r="E38" s="41"/>
      <c r="F38" s="41"/>
      <c r="G38" s="41"/>
      <c r="H38" s="41"/>
      <c r="I38" s="41"/>
      <c r="J38" s="41"/>
      <c r="K38" s="42"/>
      <c r="L38" s="43">
        <v>302</v>
      </c>
      <c r="M38" s="43"/>
      <c r="N38" s="43"/>
      <c r="O38" s="35">
        <v>302</v>
      </c>
      <c r="P38" s="36"/>
      <c r="Q38" s="37">
        <f t="shared" ref="Q38:Q40" si="4">+L38*O38</f>
        <v>91204</v>
      </c>
      <c r="R38" s="38"/>
      <c r="S38" s="38"/>
      <c r="T38" s="38"/>
      <c r="U38" s="39"/>
    </row>
    <row r="39" spans="2:21" ht="13.5" customHeight="1" x14ac:dyDescent="0.4">
      <c r="B39" s="40" t="s">
        <v>74</v>
      </c>
      <c r="C39" s="41"/>
      <c r="D39" s="41"/>
      <c r="E39" s="41"/>
      <c r="F39" s="41"/>
      <c r="G39" s="41"/>
      <c r="H39" s="41"/>
      <c r="I39" s="41"/>
      <c r="J39" s="41"/>
      <c r="K39" s="42"/>
      <c r="L39" s="43">
        <v>303</v>
      </c>
      <c r="M39" s="43"/>
      <c r="N39" s="43"/>
      <c r="O39" s="35">
        <v>303</v>
      </c>
      <c r="P39" s="36"/>
      <c r="Q39" s="37">
        <f t="shared" si="4"/>
        <v>91809</v>
      </c>
      <c r="R39" s="38"/>
      <c r="S39" s="38"/>
      <c r="T39" s="38"/>
      <c r="U39" s="39"/>
    </row>
    <row r="40" spans="2:21" ht="13.5" customHeight="1" x14ac:dyDescent="0.4">
      <c r="B40" s="40" t="s">
        <v>75</v>
      </c>
      <c r="C40" s="41"/>
      <c r="D40" s="41"/>
      <c r="E40" s="41"/>
      <c r="F40" s="41"/>
      <c r="G40" s="41"/>
      <c r="H40" s="41"/>
      <c r="I40" s="41"/>
      <c r="J40" s="41"/>
      <c r="K40" s="42"/>
      <c r="L40" s="43">
        <v>304</v>
      </c>
      <c r="M40" s="43"/>
      <c r="N40" s="43"/>
      <c r="O40" s="35">
        <v>304</v>
      </c>
      <c r="P40" s="36"/>
      <c r="Q40" s="37">
        <f t="shared" si="4"/>
        <v>92416</v>
      </c>
      <c r="R40" s="38"/>
      <c r="S40" s="38"/>
      <c r="T40" s="38"/>
      <c r="U40" s="39"/>
    </row>
    <row r="41" spans="2:21" ht="9" customHeight="1" x14ac:dyDescent="0.4"/>
    <row r="42" spans="2:21" x14ac:dyDescent="0.4">
      <c r="B42" s="7" t="s">
        <v>15</v>
      </c>
      <c r="G42" s="2" t="s">
        <v>7</v>
      </c>
      <c r="H42" s="63">
        <f>+Q45+Q46+Q47+Q48+Q49</f>
        <v>459055</v>
      </c>
      <c r="I42" s="63"/>
      <c r="J42" s="63"/>
      <c r="K42" s="63"/>
      <c r="L42" s="63"/>
      <c r="M42" s="63"/>
      <c r="N42" s="23"/>
      <c r="O42" s="23"/>
    </row>
    <row r="43" spans="2:21" ht="9" customHeight="1" x14ac:dyDescent="0.4"/>
    <row r="44" spans="2:21" ht="9" customHeight="1" x14ac:dyDescent="0.4">
      <c r="B44" s="44" t="s">
        <v>3</v>
      </c>
      <c r="C44" s="45"/>
      <c r="D44" s="45"/>
      <c r="E44" s="45"/>
      <c r="F44" s="45"/>
      <c r="G44" s="45"/>
      <c r="H44" s="45"/>
      <c r="I44" s="45"/>
      <c r="J44" s="45"/>
      <c r="K44" s="46"/>
      <c r="L44" s="44" t="s">
        <v>13</v>
      </c>
      <c r="M44" s="45"/>
      <c r="N44" s="46"/>
      <c r="O44" s="44" t="s">
        <v>14</v>
      </c>
      <c r="P44" s="46"/>
      <c r="Q44" s="44" t="s">
        <v>4</v>
      </c>
      <c r="R44" s="45"/>
      <c r="S44" s="45"/>
      <c r="T44" s="45"/>
      <c r="U44" s="46"/>
    </row>
    <row r="45" spans="2:21" ht="13.5" customHeight="1" x14ac:dyDescent="0.4">
      <c r="B45" s="40" t="s">
        <v>76</v>
      </c>
      <c r="C45" s="41"/>
      <c r="D45" s="41"/>
      <c r="E45" s="41"/>
      <c r="F45" s="41"/>
      <c r="G45" s="41"/>
      <c r="H45" s="41"/>
      <c r="I45" s="41"/>
      <c r="J45" s="41"/>
      <c r="K45" s="42"/>
      <c r="L45" s="43">
        <v>301</v>
      </c>
      <c r="M45" s="43"/>
      <c r="N45" s="43"/>
      <c r="O45" s="35">
        <v>301</v>
      </c>
      <c r="P45" s="36"/>
      <c r="Q45" s="37">
        <f>+L45*O45</f>
        <v>90601</v>
      </c>
      <c r="R45" s="38"/>
      <c r="S45" s="38"/>
      <c r="T45" s="38"/>
      <c r="U45" s="39"/>
    </row>
    <row r="46" spans="2:21" ht="13.5" customHeight="1" x14ac:dyDescent="0.4">
      <c r="B46" s="40" t="s">
        <v>77</v>
      </c>
      <c r="C46" s="41"/>
      <c r="D46" s="41"/>
      <c r="E46" s="41"/>
      <c r="F46" s="41"/>
      <c r="G46" s="41"/>
      <c r="H46" s="41"/>
      <c r="I46" s="41"/>
      <c r="J46" s="41"/>
      <c r="K46" s="42"/>
      <c r="L46" s="43">
        <v>302</v>
      </c>
      <c r="M46" s="43"/>
      <c r="N46" s="43"/>
      <c r="O46" s="35">
        <v>302</v>
      </c>
      <c r="P46" s="36"/>
      <c r="Q46" s="37">
        <f t="shared" ref="Q46:Q49" si="5">+L46*O46</f>
        <v>91204</v>
      </c>
      <c r="R46" s="38"/>
      <c r="S46" s="38"/>
      <c r="T46" s="38"/>
      <c r="U46" s="39"/>
    </row>
    <row r="47" spans="2:21" ht="13.5" customHeight="1" x14ac:dyDescent="0.4">
      <c r="B47" s="40" t="s">
        <v>78</v>
      </c>
      <c r="C47" s="41"/>
      <c r="D47" s="41"/>
      <c r="E47" s="41"/>
      <c r="F47" s="41"/>
      <c r="G47" s="41"/>
      <c r="H47" s="41"/>
      <c r="I47" s="41"/>
      <c r="J47" s="41"/>
      <c r="K47" s="42"/>
      <c r="L47" s="43">
        <v>303</v>
      </c>
      <c r="M47" s="43"/>
      <c r="N47" s="43"/>
      <c r="O47" s="35">
        <v>303</v>
      </c>
      <c r="P47" s="36"/>
      <c r="Q47" s="37">
        <f t="shared" si="5"/>
        <v>91809</v>
      </c>
      <c r="R47" s="38"/>
      <c r="S47" s="38"/>
      <c r="T47" s="38"/>
      <c r="U47" s="39"/>
    </row>
    <row r="48" spans="2:21" ht="13.5" customHeight="1" x14ac:dyDescent="0.4">
      <c r="B48" s="40" t="s">
        <v>79</v>
      </c>
      <c r="C48" s="41"/>
      <c r="D48" s="41"/>
      <c r="E48" s="41"/>
      <c r="F48" s="41"/>
      <c r="G48" s="41"/>
      <c r="H48" s="41"/>
      <c r="I48" s="41"/>
      <c r="J48" s="41"/>
      <c r="K48" s="42"/>
      <c r="L48" s="43">
        <v>304</v>
      </c>
      <c r="M48" s="43"/>
      <c r="N48" s="43"/>
      <c r="O48" s="35">
        <v>304</v>
      </c>
      <c r="P48" s="36"/>
      <c r="Q48" s="37">
        <f t="shared" si="5"/>
        <v>92416</v>
      </c>
      <c r="R48" s="38"/>
      <c r="S48" s="38"/>
      <c r="T48" s="38"/>
      <c r="U48" s="39"/>
    </row>
    <row r="49" spans="2:21" ht="13.5" customHeight="1" x14ac:dyDescent="0.4">
      <c r="B49" s="40" t="s">
        <v>80</v>
      </c>
      <c r="C49" s="41"/>
      <c r="D49" s="41"/>
      <c r="E49" s="41"/>
      <c r="F49" s="41"/>
      <c r="G49" s="41"/>
      <c r="H49" s="41"/>
      <c r="I49" s="41"/>
      <c r="J49" s="41"/>
      <c r="K49" s="42"/>
      <c r="L49" s="43">
        <v>305</v>
      </c>
      <c r="M49" s="43"/>
      <c r="N49" s="43"/>
      <c r="O49" s="35">
        <v>305</v>
      </c>
      <c r="P49" s="36"/>
      <c r="Q49" s="37">
        <f t="shared" si="5"/>
        <v>93025</v>
      </c>
      <c r="R49" s="38"/>
      <c r="S49" s="38"/>
      <c r="T49" s="38"/>
      <c r="U49" s="39"/>
    </row>
    <row r="50" spans="2:21" ht="9" customHeight="1" x14ac:dyDescent="0.4"/>
    <row r="51" spans="2:21" x14ac:dyDescent="0.4">
      <c r="B51" s="7" t="s">
        <v>8</v>
      </c>
      <c r="G51" s="2" t="s">
        <v>7</v>
      </c>
      <c r="H51" s="63">
        <f>+Q54+Q55+Q56</f>
        <v>8163169</v>
      </c>
      <c r="I51" s="63"/>
      <c r="J51" s="63"/>
      <c r="K51" s="63"/>
      <c r="L51" s="63"/>
      <c r="M51" s="63"/>
      <c r="N51" s="23"/>
      <c r="O51" s="23"/>
    </row>
    <row r="52" spans="2:21" ht="9" customHeight="1" x14ac:dyDescent="0.4"/>
    <row r="53" spans="2:21" ht="9" customHeight="1" x14ac:dyDescent="0.4">
      <c r="B53" s="44" t="s">
        <v>3</v>
      </c>
      <c r="C53" s="45"/>
      <c r="D53" s="45"/>
      <c r="E53" s="45"/>
      <c r="F53" s="45"/>
      <c r="G53" s="45"/>
      <c r="H53" s="45"/>
      <c r="I53" s="45"/>
      <c r="J53" s="45"/>
      <c r="K53" s="46"/>
      <c r="L53" s="44" t="s">
        <v>13</v>
      </c>
      <c r="M53" s="45"/>
      <c r="N53" s="46"/>
      <c r="O53" s="44" t="s">
        <v>14</v>
      </c>
      <c r="P53" s="46"/>
      <c r="Q53" s="44" t="s">
        <v>4</v>
      </c>
      <c r="R53" s="45"/>
      <c r="S53" s="45"/>
      <c r="T53" s="45"/>
      <c r="U53" s="46"/>
    </row>
    <row r="54" spans="2:21" ht="13.5" customHeight="1" x14ac:dyDescent="0.4">
      <c r="B54" s="40" t="s">
        <v>81</v>
      </c>
      <c r="C54" s="41"/>
      <c r="D54" s="41"/>
      <c r="E54" s="41"/>
      <c r="F54" s="41"/>
      <c r="G54" s="41"/>
      <c r="H54" s="41"/>
      <c r="I54" s="41"/>
      <c r="J54" s="41"/>
      <c r="K54" s="42"/>
      <c r="L54" s="43">
        <v>301</v>
      </c>
      <c r="M54" s="43"/>
      <c r="N54" s="43"/>
      <c r="O54" s="35">
        <v>301</v>
      </c>
      <c r="P54" s="36"/>
      <c r="Q54" s="37">
        <f>+L54*O54</f>
        <v>90601</v>
      </c>
      <c r="R54" s="38"/>
      <c r="S54" s="38"/>
      <c r="T54" s="38"/>
      <c r="U54" s="39"/>
    </row>
    <row r="55" spans="2:21" ht="13.5" customHeight="1" x14ac:dyDescent="0.4">
      <c r="B55" s="40" t="s">
        <v>82</v>
      </c>
      <c r="C55" s="41"/>
      <c r="D55" s="41"/>
      <c r="E55" s="41"/>
      <c r="F55" s="41"/>
      <c r="G55" s="41"/>
      <c r="H55" s="41"/>
      <c r="I55" s="41"/>
      <c r="J55" s="41"/>
      <c r="K55" s="42"/>
      <c r="L55" s="43">
        <v>302</v>
      </c>
      <c r="M55" s="43"/>
      <c r="N55" s="43"/>
      <c r="O55" s="35">
        <v>302</v>
      </c>
      <c r="P55" s="36"/>
      <c r="Q55" s="37">
        <f t="shared" ref="Q55:Q56" si="6">+L55*O55</f>
        <v>91204</v>
      </c>
      <c r="R55" s="38"/>
      <c r="S55" s="38"/>
      <c r="T55" s="38"/>
      <c r="U55" s="39"/>
    </row>
    <row r="56" spans="2:21" ht="13.5" customHeight="1" x14ac:dyDescent="0.4">
      <c r="B56" s="40" t="s">
        <v>83</v>
      </c>
      <c r="C56" s="41"/>
      <c r="D56" s="41"/>
      <c r="E56" s="41"/>
      <c r="F56" s="41"/>
      <c r="G56" s="41"/>
      <c r="H56" s="41"/>
      <c r="I56" s="41"/>
      <c r="J56" s="41"/>
      <c r="K56" s="42"/>
      <c r="L56" s="43">
        <f>10000000-2018636</f>
        <v>7981364</v>
      </c>
      <c r="M56" s="43"/>
      <c r="N56" s="43"/>
      <c r="O56" s="35">
        <v>1</v>
      </c>
      <c r="P56" s="36"/>
      <c r="Q56" s="37">
        <f t="shared" si="6"/>
        <v>7981364</v>
      </c>
      <c r="R56" s="38"/>
      <c r="S56" s="38"/>
      <c r="T56" s="38"/>
      <c r="U56" s="39"/>
    </row>
    <row r="57" spans="2:21" ht="14.25" customHeight="1" x14ac:dyDescent="0.4">
      <c r="B57" s="10"/>
      <c r="C57" s="10"/>
      <c r="D57" s="10"/>
      <c r="E57" s="10"/>
      <c r="F57" s="10"/>
      <c r="G57" s="10"/>
      <c r="H57" s="47"/>
      <c r="I57" s="47"/>
      <c r="J57" s="47"/>
      <c r="K57" s="47"/>
    </row>
    <row r="58" spans="2:21" ht="14.25" customHeight="1" x14ac:dyDescent="0.4">
      <c r="B58" s="57" t="s">
        <v>23</v>
      </c>
      <c r="C58" s="58"/>
      <c r="D58" s="58"/>
      <c r="E58" s="58"/>
      <c r="F58" s="58"/>
      <c r="G58" s="59"/>
      <c r="H58" s="48">
        <f>+H15+H25+H34+H42+H51+H57</f>
        <v>10000000</v>
      </c>
      <c r="I58" s="49"/>
      <c r="J58" s="49"/>
      <c r="K58" s="50"/>
    </row>
    <row r="59" spans="2:21" ht="14.25" customHeight="1" x14ac:dyDescent="0.4">
      <c r="B59" s="60"/>
      <c r="C59" s="61"/>
      <c r="D59" s="61"/>
      <c r="E59" s="61"/>
      <c r="F59" s="61"/>
      <c r="G59" s="62"/>
      <c r="H59" s="51"/>
      <c r="I59" s="52"/>
      <c r="J59" s="52"/>
      <c r="K59" s="53"/>
    </row>
    <row r="60" spans="2:21" ht="3" customHeight="1" x14ac:dyDescent="0.4"/>
  </sheetData>
  <mergeCells count="141">
    <mergeCell ref="B3:G4"/>
    <mergeCell ref="H3:L4"/>
    <mergeCell ref="B6:T6"/>
    <mergeCell ref="B7:T7"/>
    <mergeCell ref="B8:F8"/>
    <mergeCell ref="G8:P8"/>
    <mergeCell ref="Q8:T8"/>
    <mergeCell ref="H15:M15"/>
    <mergeCell ref="N15:O15"/>
    <mergeCell ref="B17:K17"/>
    <mergeCell ref="L17:N17"/>
    <mergeCell ref="O17:P17"/>
    <mergeCell ref="Q17:U17"/>
    <mergeCell ref="B9:F9"/>
    <mergeCell ref="G9:P9"/>
    <mergeCell ref="Q9:T9"/>
    <mergeCell ref="B11:E13"/>
    <mergeCell ref="J11:K11"/>
    <mergeCell ref="L11:T11"/>
    <mergeCell ref="J12:K12"/>
    <mergeCell ref="L12:T12"/>
    <mergeCell ref="J13:T13"/>
    <mergeCell ref="B20:K20"/>
    <mergeCell ref="L20:N20"/>
    <mergeCell ref="O20:P20"/>
    <mergeCell ref="Q20:U20"/>
    <mergeCell ref="B21:K21"/>
    <mergeCell ref="L21:N21"/>
    <mergeCell ref="O21:P21"/>
    <mergeCell ref="Q21:U21"/>
    <mergeCell ref="B18:K18"/>
    <mergeCell ref="L18:N18"/>
    <mergeCell ref="O18:P18"/>
    <mergeCell ref="Q18:U18"/>
    <mergeCell ref="B19:K19"/>
    <mergeCell ref="L19:N19"/>
    <mergeCell ref="O19:P19"/>
    <mergeCell ref="Q19:U19"/>
    <mergeCell ref="H25:M25"/>
    <mergeCell ref="N25:O25"/>
    <mergeCell ref="B27:K27"/>
    <mergeCell ref="L27:N27"/>
    <mergeCell ref="O27:P27"/>
    <mergeCell ref="Q27:U27"/>
    <mergeCell ref="B22:K22"/>
    <mergeCell ref="L22:N22"/>
    <mergeCell ref="O22:P22"/>
    <mergeCell ref="Q22:U22"/>
    <mergeCell ref="B23:K23"/>
    <mergeCell ref="L23:N23"/>
    <mergeCell ref="O23:P23"/>
    <mergeCell ref="Q23:U23"/>
    <mergeCell ref="B30:K30"/>
    <mergeCell ref="L30:N30"/>
    <mergeCell ref="O30:P30"/>
    <mergeCell ref="Q30:U30"/>
    <mergeCell ref="B31:K31"/>
    <mergeCell ref="L31:N31"/>
    <mergeCell ref="O31:P31"/>
    <mergeCell ref="Q31:U31"/>
    <mergeCell ref="B28:K28"/>
    <mergeCell ref="L28:N28"/>
    <mergeCell ref="O28:P28"/>
    <mergeCell ref="Q28:U28"/>
    <mergeCell ref="B29:K29"/>
    <mergeCell ref="L29:N29"/>
    <mergeCell ref="O29:P29"/>
    <mergeCell ref="Q29:U29"/>
    <mergeCell ref="B36:K36"/>
    <mergeCell ref="L36:N36"/>
    <mergeCell ref="O36:P36"/>
    <mergeCell ref="Q36:U36"/>
    <mergeCell ref="B37:K37"/>
    <mergeCell ref="L37:N37"/>
    <mergeCell ref="O37:P37"/>
    <mergeCell ref="Q37:U37"/>
    <mergeCell ref="B32:K32"/>
    <mergeCell ref="L32:N32"/>
    <mergeCell ref="O32:P32"/>
    <mergeCell ref="Q32:U32"/>
    <mergeCell ref="H34:M34"/>
    <mergeCell ref="N34:O34"/>
    <mergeCell ref="B40:K40"/>
    <mergeCell ref="L40:N40"/>
    <mergeCell ref="O40:P40"/>
    <mergeCell ref="Q40:U40"/>
    <mergeCell ref="H42:M42"/>
    <mergeCell ref="N42:O42"/>
    <mergeCell ref="B38:K38"/>
    <mergeCell ref="L38:N38"/>
    <mergeCell ref="O38:P38"/>
    <mergeCell ref="Q38:U38"/>
    <mergeCell ref="B39:K39"/>
    <mergeCell ref="L39:N39"/>
    <mergeCell ref="O39:P39"/>
    <mergeCell ref="Q39:U39"/>
    <mergeCell ref="B46:K46"/>
    <mergeCell ref="L46:N46"/>
    <mergeCell ref="O46:P46"/>
    <mergeCell ref="Q46:U46"/>
    <mergeCell ref="B47:K47"/>
    <mergeCell ref="L47:N47"/>
    <mergeCell ref="O47:P47"/>
    <mergeCell ref="Q47:U47"/>
    <mergeCell ref="B44:K44"/>
    <mergeCell ref="L44:N44"/>
    <mergeCell ref="O44:P44"/>
    <mergeCell ref="Q44:U44"/>
    <mergeCell ref="B45:K45"/>
    <mergeCell ref="L45:N45"/>
    <mergeCell ref="O45:P45"/>
    <mergeCell ref="Q45:U45"/>
    <mergeCell ref="H51:M51"/>
    <mergeCell ref="N51:O51"/>
    <mergeCell ref="B53:K53"/>
    <mergeCell ref="L53:N53"/>
    <mergeCell ref="O53:P53"/>
    <mergeCell ref="Q53:U53"/>
    <mergeCell ref="B48:K48"/>
    <mergeCell ref="L48:N48"/>
    <mergeCell ref="O48:P48"/>
    <mergeCell ref="Q48:U48"/>
    <mergeCell ref="B49:K49"/>
    <mergeCell ref="L49:N49"/>
    <mergeCell ref="O49:P49"/>
    <mergeCell ref="Q49:U49"/>
    <mergeCell ref="B56:K56"/>
    <mergeCell ref="L56:N56"/>
    <mergeCell ref="O56:P56"/>
    <mergeCell ref="Q56:U56"/>
    <mergeCell ref="H57:K57"/>
    <mergeCell ref="B58:G59"/>
    <mergeCell ref="H58:K59"/>
    <mergeCell ref="B54:K54"/>
    <mergeCell ref="L54:N54"/>
    <mergeCell ref="O54:P54"/>
    <mergeCell ref="Q54:U54"/>
    <mergeCell ref="B55:K55"/>
    <mergeCell ref="L55:N55"/>
    <mergeCell ref="O55:P55"/>
    <mergeCell ref="Q55:U55"/>
  </mergeCells>
  <phoneticPr fontId="2"/>
  <dataValidations count="1">
    <dataValidation type="list" allowBlank="1" showInputMessage="1" showErrorMessage="1" sqref="J11:K12" xr:uid="{3AF79104-CC57-4FB9-92B3-D930A847D6BD}">
      <formula1>$AE$11:$AE$12</formula1>
    </dataValidation>
  </dataValidations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助成金使途累計</vt:lpstr>
      <vt:lpstr>助成金使途1年目</vt:lpstr>
      <vt:lpstr>助成金使途2年目</vt:lpstr>
      <vt:lpstr>助成金使途3年目</vt:lpstr>
      <vt:lpstr>助成金使途1年目!Print_Area</vt:lpstr>
      <vt:lpstr>助成金使途2年目!Print_Area</vt:lpstr>
      <vt:lpstr>助成金使途3年目!Print_Area</vt:lpstr>
      <vt:lpstr>助成金使途累計!Print_Area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 大脇</dc:creator>
  <cp:lastModifiedBy>建 大脇</cp:lastModifiedBy>
  <cp:lastPrinted>2026-01-19T03:47:59Z</cp:lastPrinted>
  <dcterms:created xsi:type="dcterms:W3CDTF">2025-07-05T03:59:42Z</dcterms:created>
  <dcterms:modified xsi:type="dcterms:W3CDTF">2026-01-19T05:03:26Z</dcterms:modified>
</cp:coreProperties>
</file>